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02.04.2025_Attendance" sheetId="1" r:id="rId4"/>
    <sheet state="visible" name="24.10.2024_Attendance" sheetId="2" r:id="rId5"/>
    <sheet state="hidden" name="Sheet3" sheetId="3" r:id="rId6"/>
    <sheet state="hidden" name="Quorum" sheetId="4" r:id="rId7"/>
  </sheets>
  <definedNames/>
  <calcPr/>
</workbook>
</file>

<file path=xl/sharedStrings.xml><?xml version="1.0" encoding="utf-8"?>
<sst xmlns="http://schemas.openxmlformats.org/spreadsheetml/2006/main" count="491" uniqueCount="157">
  <si>
    <t>Country</t>
  </si>
  <si>
    <t>UniDive Management Committee Members</t>
  </si>
  <si>
    <t># members</t>
  </si>
  <si>
    <t># countries</t>
  </si>
  <si>
    <t>Albania</t>
  </si>
  <si>
    <t>AL</t>
  </si>
  <si>
    <t>Mirela Alhasani</t>
  </si>
  <si>
    <t>Elva Leka</t>
  </si>
  <si>
    <t>Armenia</t>
  </si>
  <si>
    <t>AM</t>
  </si>
  <si>
    <t>Anna Danielyan</t>
  </si>
  <si>
    <t>Belgium</t>
  </si>
  <si>
    <t>BE</t>
  </si>
  <si>
    <t>Miryam de Lhoneux</t>
  </si>
  <si>
    <t>Marie-Catherine de Marneffe</t>
  </si>
  <si>
    <t>Bosnia and Herzegovina</t>
  </si>
  <si>
    <t>BA</t>
  </si>
  <si>
    <t>Sanel Hadžiahmetović Jurida</t>
  </si>
  <si>
    <t>Jelena Marković</t>
  </si>
  <si>
    <t>Bulgaria</t>
  </si>
  <si>
    <t>BG</t>
  </si>
  <si>
    <t>Petya Osenova</t>
  </si>
  <si>
    <t>Ivelina Stoyanova</t>
  </si>
  <si>
    <t>Croatia</t>
  </si>
  <si>
    <t>HR</t>
  </si>
  <si>
    <t>Kristina Kocijan</t>
  </si>
  <si>
    <t>Ivana Brač</t>
  </si>
  <si>
    <t>Czech Republic</t>
  </si>
  <si>
    <t>CZ</t>
  </si>
  <si>
    <t>Daniel Zeman</t>
  </si>
  <si>
    <t>Denmark</t>
  </si>
  <si>
    <t>DK</t>
  </si>
  <si>
    <t>Rob Van Der Goot</t>
  </si>
  <si>
    <t>Bolette Pedersen</t>
  </si>
  <si>
    <t xml:space="preserve"> </t>
  </si>
  <si>
    <t>Estonia</t>
  </si>
  <si>
    <t>EE</t>
  </si>
  <si>
    <t>Kadri Muischnek</t>
  </si>
  <si>
    <t>Jelena Kallas</t>
  </si>
  <si>
    <t>Finland</t>
  </si>
  <si>
    <t>FI</t>
  </si>
  <si>
    <t>Csilla Horvath</t>
  </si>
  <si>
    <t>Dave Sayers</t>
  </si>
  <si>
    <t>France</t>
  </si>
  <si>
    <t>FR</t>
  </si>
  <si>
    <t>Bruno Guillaume</t>
  </si>
  <si>
    <t>Carlos Ramisch</t>
  </si>
  <si>
    <t>Georgia</t>
  </si>
  <si>
    <t>GE</t>
  </si>
  <si>
    <t>Irina Lobzhanidze</t>
  </si>
  <si>
    <t>Germany</t>
  </si>
  <si>
    <t>DE</t>
  </si>
  <si>
    <t>Barbara Plank</t>
  </si>
  <si>
    <t>Fabricio Ferraz Ferardi</t>
  </si>
  <si>
    <t>Greece</t>
  </si>
  <si>
    <t>EL</t>
  </si>
  <si>
    <t>Styliani Markantonatou</t>
  </si>
  <si>
    <t>Paraskevi Giouli</t>
  </si>
  <si>
    <t>Hungary</t>
  </si>
  <si>
    <t>HU</t>
  </si>
  <si>
    <t>Veronika Lipp</t>
  </si>
  <si>
    <t>Veronika Vincze</t>
  </si>
  <si>
    <t>Ireland</t>
  </si>
  <si>
    <t>IE</t>
  </si>
  <si>
    <t>Atul Kumar Ojha</t>
  </si>
  <si>
    <t>Abigail Walsh</t>
  </si>
  <si>
    <t>Israel</t>
  </si>
  <si>
    <t>IL</t>
  </si>
  <si>
    <t>Nurit Melnik</t>
  </si>
  <si>
    <t>Chaya Liebeskind</t>
  </si>
  <si>
    <t>Italy</t>
  </si>
  <si>
    <t>IT</t>
  </si>
  <si>
    <t>Manuela Sanguinetti</t>
  </si>
  <si>
    <t>Johanna Monti</t>
  </si>
  <si>
    <t>Latvia</t>
  </si>
  <si>
    <t>LV</t>
  </si>
  <si>
    <t>Inguna Skadina</t>
  </si>
  <si>
    <t>Baiba Valkovska</t>
  </si>
  <si>
    <t>Lithuania</t>
  </si>
  <si>
    <t>LT</t>
  </si>
  <si>
    <t>Jolanta Kovalevskaité</t>
  </si>
  <si>
    <t>Grazina Korvel</t>
  </si>
  <si>
    <t>Macedonia</t>
  </si>
  <si>
    <t>MK</t>
  </si>
  <si>
    <t>Vladimir Cvetkovski</t>
  </si>
  <si>
    <t>Igor Mishkovski</t>
  </si>
  <si>
    <t>Malta</t>
  </si>
  <si>
    <t>MT</t>
  </si>
  <si>
    <t>Caludia Borg</t>
  </si>
  <si>
    <t>Marc Tanti</t>
  </si>
  <si>
    <t>Moldova, Republic of</t>
  </si>
  <si>
    <t>MD</t>
  </si>
  <si>
    <t>Victoria Bobicev</t>
  </si>
  <si>
    <t>Olesea Caftanatov</t>
  </si>
  <si>
    <t>Netherlands</t>
  </si>
  <si>
    <t>NL</t>
  </si>
  <si>
    <t>Carole Tiberius</t>
  </si>
  <si>
    <t>Gosse Bouma</t>
  </si>
  <si>
    <t>Norway</t>
  </si>
  <si>
    <t>NO</t>
  </si>
  <si>
    <t>Lilja Øvelid</t>
  </si>
  <si>
    <t>Poland</t>
  </si>
  <si>
    <t>PL</t>
  </si>
  <si>
    <t>Monika Czerepowicka</t>
  </si>
  <si>
    <t>Alina Wróblewska</t>
  </si>
  <si>
    <t>Portugal</t>
  </si>
  <si>
    <t>PT</t>
  </si>
  <si>
    <t>Ana R. Luis</t>
  </si>
  <si>
    <t>Anabela Barreiro</t>
  </si>
  <si>
    <t>Romania</t>
  </si>
  <si>
    <t>RO</t>
  </si>
  <si>
    <t>Mihaela Cristescu</t>
  </si>
  <si>
    <t>Verginica Mititelu</t>
  </si>
  <si>
    <t>Serbia</t>
  </si>
  <si>
    <t>RS</t>
  </si>
  <si>
    <t>Cvetana Krstev</t>
  </si>
  <si>
    <t>Aleksandra Markovic</t>
  </si>
  <si>
    <t>Slovakia</t>
  </si>
  <si>
    <t>SK</t>
  </si>
  <si>
    <t>Radovan Grabik</t>
  </si>
  <si>
    <t>Vladimir Benko</t>
  </si>
  <si>
    <t>Slovenia</t>
  </si>
  <si>
    <t>SI</t>
  </si>
  <si>
    <t>Kaja Dobrovoljc</t>
  </si>
  <si>
    <t>Simon Krek</t>
  </si>
  <si>
    <t>Spain</t>
  </si>
  <si>
    <t>ES</t>
  </si>
  <si>
    <t>Gloria Corpas Pastor</t>
  </si>
  <si>
    <t>Lucia Amorós-Poveda</t>
  </si>
  <si>
    <t>Sweden</t>
  </si>
  <si>
    <t>SE</t>
  </si>
  <si>
    <t>Joakim Nivre</t>
  </si>
  <si>
    <t>Harald Hammarström</t>
  </si>
  <si>
    <t>Switzerland</t>
  </si>
  <si>
    <t>CH</t>
  </si>
  <si>
    <t>Tanja Samardzic</t>
  </si>
  <si>
    <t>Lonneke van der Plas</t>
  </si>
  <si>
    <t>Turkey</t>
  </si>
  <si>
    <t>TR</t>
  </si>
  <si>
    <t>Gulsen Eryigt</t>
  </si>
  <si>
    <t>Tunga Gungor</t>
  </si>
  <si>
    <t>Ukraine</t>
  </si>
  <si>
    <t>UA</t>
  </si>
  <si>
    <t>Olha Kanishcheva</t>
  </si>
  <si>
    <t>Maria Shvedova</t>
  </si>
  <si>
    <t>United Kingdom</t>
  </si>
  <si>
    <t>UK</t>
  </si>
  <si>
    <t>Ivan Vulić</t>
  </si>
  <si>
    <t>Aline Villavicencio</t>
  </si>
  <si>
    <t>LU</t>
  </si>
  <si>
    <t>Nina Hosseini Kivanani</t>
  </si>
  <si>
    <t>Luxembourg</t>
  </si>
  <si>
    <t>Quorum</t>
  </si>
  <si>
    <t>Rob cannot come</t>
  </si>
  <si>
    <t>Dace Sayers</t>
  </si>
  <si>
    <t>Agata Savary</t>
  </si>
  <si>
    <t>COUNTRY QUORUM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</si>
</sst>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sz val="10.0"/>
      <color rgb="FF666666"/>
      <name val="Roboto"/>
    </font>
    <font>
      <sz val="10.0"/>
      <color theme="1"/>
      <name val="Roboto"/>
    </font>
    <font>
      <color theme="1"/>
      <name val="Arial"/>
    </font>
    <font>
      <color rgb="FF666666"/>
      <name val="Roboto"/>
    </font>
    <font>
      <color theme="1"/>
      <name val="Roboto"/>
    </font>
    <font>
      <color rgb="FF000000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B7E1CD"/>
        <bgColor rgb="FFB7E1CD"/>
      </patternFill>
    </fill>
    <fill>
      <patternFill patternType="solid">
        <fgColor rgb="FFF0FFF8"/>
        <bgColor rgb="FFF0FFF8"/>
      </patternFill>
    </fill>
  </fills>
  <borders count="2">
    <border/>
    <border>
      <left style="thin">
        <color rgb="FFC5CAE9"/>
      </left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vertical="center"/>
    </xf>
    <xf borderId="0" fillId="2" fontId="1" numFmtId="0" xfId="0" applyAlignment="1" applyFont="1">
      <alignment horizontal="center" readingOrder="0"/>
    </xf>
    <xf borderId="0" fillId="2" fontId="2" numFmtId="0" xfId="0" applyFont="1"/>
    <xf borderId="0" fillId="3" fontId="1" numFmtId="0" xfId="0" applyAlignment="1" applyFill="1" applyFont="1">
      <alignment readingOrder="0" vertical="center"/>
    </xf>
    <xf borderId="0" fillId="0" fontId="2" numFmtId="0" xfId="0" applyAlignment="1" applyFont="1">
      <alignment readingOrder="0"/>
    </xf>
    <xf borderId="0" fillId="0" fontId="2" numFmtId="0" xfId="0" applyAlignment="1" applyFont="1">
      <alignment horizontal="center" readingOrder="0"/>
    </xf>
    <xf borderId="0" fillId="0" fontId="2" numFmtId="0" xfId="0" applyAlignment="1" applyFont="1">
      <alignment horizontal="center"/>
    </xf>
    <xf borderId="0" fillId="3" fontId="2" numFmtId="0" xfId="0" applyFont="1"/>
    <xf borderId="0" fillId="0" fontId="3" numFmtId="0" xfId="0" applyAlignment="1" applyFont="1">
      <alignment horizontal="center" readingOrder="0" vertical="center"/>
    </xf>
    <xf borderId="0" fillId="0" fontId="4" numFmtId="0" xfId="0" applyAlignment="1" applyFont="1">
      <alignment horizontal="center" vertical="center"/>
    </xf>
    <xf borderId="0" fillId="0" fontId="2" numFmtId="0" xfId="0" applyFont="1"/>
    <xf borderId="1" fillId="0" fontId="2" numFmtId="0" xfId="0" applyBorder="1" applyFont="1"/>
    <xf borderId="0" fillId="0" fontId="5" numFmtId="0" xfId="0" applyAlignment="1" applyFont="1">
      <alignment readingOrder="0" vertical="bottom"/>
    </xf>
    <xf borderId="0" fillId="0" fontId="6" numFmtId="0" xfId="0" applyAlignment="1" applyFont="1">
      <alignment horizontal="center" readingOrder="0"/>
    </xf>
    <xf borderId="0" fillId="0" fontId="6" numFmtId="0" xfId="0" applyAlignment="1" applyFont="1">
      <alignment horizontal="center"/>
    </xf>
    <xf borderId="0" fillId="3" fontId="5" numFmtId="0" xfId="0" applyAlignment="1" applyFont="1">
      <alignment vertical="bottom"/>
    </xf>
    <xf borderId="0" fillId="0" fontId="7" numFmtId="0" xfId="0" applyAlignment="1" applyFont="1">
      <alignment horizontal="center"/>
    </xf>
    <xf borderId="0" fillId="0" fontId="5" numFmtId="0" xfId="0" applyAlignment="1" applyFont="1">
      <alignment horizontal="right" vertical="bottom"/>
    </xf>
    <xf borderId="0" fillId="3" fontId="5" numFmtId="0" xfId="0" applyAlignment="1" applyFont="1">
      <alignment readingOrder="0" vertical="bottom"/>
    </xf>
    <xf borderId="0" fillId="3" fontId="6" numFmtId="0" xfId="0" applyAlignment="1" applyFont="1">
      <alignment horizontal="center" readingOrder="0"/>
    </xf>
    <xf borderId="0" fillId="3" fontId="6" numFmtId="0" xfId="0" applyAlignment="1" applyFont="1">
      <alignment horizontal="center"/>
    </xf>
    <xf borderId="0" fillId="3" fontId="7" numFmtId="0" xfId="0" applyAlignment="1" applyFont="1">
      <alignment horizontal="center"/>
    </xf>
    <xf borderId="0" fillId="3" fontId="5" numFmtId="0" xfId="0" applyAlignment="1" applyFont="1">
      <alignment horizontal="right" vertical="bottom"/>
    </xf>
    <xf borderId="0" fillId="0" fontId="8" numFmtId="0" xfId="0" applyAlignment="1" applyFont="1">
      <alignment horizontal="center" readingOrder="0"/>
    </xf>
    <xf borderId="0" fillId="0" fontId="2" numFmtId="0" xfId="0" applyAlignment="1" applyFont="1">
      <alignment readingOrder="0" vertical="center"/>
    </xf>
    <xf borderId="0" fillId="3" fontId="2" numFmtId="0" xfId="0" applyAlignment="1" applyFont="1">
      <alignment readingOrder="0" vertical="center"/>
    </xf>
    <xf borderId="0" fillId="0" fontId="5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20.38"/>
    <col customWidth="1" min="2" max="2" width="3.63"/>
    <col customWidth="1" min="3" max="3" width="24.75"/>
    <col customWidth="1" min="4" max="4" width="22.38"/>
    <col customWidth="1" min="5" max="5" width="14.63"/>
    <col customWidth="1" min="6" max="6" width="1.63"/>
    <col customWidth="1" min="7" max="7" width="9.75"/>
    <col customWidth="1" min="8" max="8" width="9.88"/>
    <col customWidth="1" min="9" max="9" width="3.13"/>
  </cols>
  <sheetData>
    <row r="1">
      <c r="A1" s="1" t="s">
        <v>0</v>
      </c>
      <c r="C1" s="2" t="s">
        <v>1</v>
      </c>
      <c r="F1" s="3"/>
      <c r="G1" s="2" t="s">
        <v>2</v>
      </c>
      <c r="H1" s="2" t="s">
        <v>3</v>
      </c>
    </row>
    <row r="2">
      <c r="A2" s="4" t="s">
        <v>4</v>
      </c>
      <c r="B2" s="5" t="s">
        <v>5</v>
      </c>
      <c r="C2" s="6" t="s">
        <v>6</v>
      </c>
      <c r="D2" s="6" t="s">
        <v>7</v>
      </c>
      <c r="E2" s="7"/>
      <c r="F2" s="8"/>
    </row>
    <row r="3">
      <c r="B3" s="5">
        <v>1.0</v>
      </c>
      <c r="C3" s="9" t="b">
        <v>0</v>
      </c>
      <c r="D3" s="9" t="b">
        <v>0</v>
      </c>
      <c r="E3" s="9"/>
      <c r="F3" s="8"/>
      <c r="G3" s="10">
        <f>countif(C3:E3,TRUE)</f>
        <v>0</v>
      </c>
      <c r="H3" s="11">
        <f>IF(G3&gt;=1, 1, 0)        </f>
        <v>0</v>
      </c>
    </row>
    <row r="4" ht="9.75" customHeight="1">
      <c r="A4" s="4"/>
      <c r="I4" s="4"/>
    </row>
    <row r="5">
      <c r="A5" s="4" t="s">
        <v>8</v>
      </c>
      <c r="B5" s="5" t="s">
        <v>9</v>
      </c>
      <c r="C5" s="6" t="s">
        <v>10</v>
      </c>
      <c r="D5" s="7"/>
      <c r="E5" s="7"/>
      <c r="F5" s="8"/>
      <c r="G5" s="12"/>
    </row>
    <row r="6">
      <c r="B6" s="5">
        <v>2.0</v>
      </c>
      <c r="C6" s="9" t="b">
        <v>1</v>
      </c>
      <c r="D6" s="9"/>
      <c r="E6" s="9"/>
      <c r="F6" s="8"/>
      <c r="G6" s="10">
        <f>countif(C6:E6,TRUE)</f>
        <v>1</v>
      </c>
      <c r="H6" s="11">
        <f>IF(G6&gt;=1, 1, 0)        </f>
        <v>1</v>
      </c>
    </row>
    <row r="7" ht="9.0" customHeight="1">
      <c r="A7" s="4"/>
      <c r="I7" s="4"/>
    </row>
    <row r="8">
      <c r="A8" s="4" t="s">
        <v>11</v>
      </c>
      <c r="B8" s="5" t="s">
        <v>12</v>
      </c>
      <c r="C8" s="6" t="s">
        <v>13</v>
      </c>
      <c r="D8" s="6" t="s">
        <v>14</v>
      </c>
      <c r="E8" s="7" t="str">
        <f>'02.04.2025_Attendance'!B37</f>
        <v/>
      </c>
      <c r="F8" s="8"/>
    </row>
    <row r="9" ht="16.5" customHeight="1">
      <c r="B9" s="5">
        <v>3.0</v>
      </c>
      <c r="C9" s="9" t="b">
        <v>0</v>
      </c>
      <c r="D9" s="9" t="b">
        <v>1</v>
      </c>
      <c r="E9" s="9"/>
      <c r="F9" s="8"/>
      <c r="G9" s="10">
        <f>countif(C9:E9,TRUE)</f>
        <v>1</v>
      </c>
      <c r="H9" s="11">
        <f>IF(G9&gt;=1, 1, 0)        </f>
        <v>1</v>
      </c>
    </row>
    <row r="10" ht="9.0" customHeight="1">
      <c r="A10" s="4"/>
      <c r="I10" s="4"/>
    </row>
    <row r="11">
      <c r="A11" s="4" t="s">
        <v>15</v>
      </c>
      <c r="B11" s="5" t="s">
        <v>16</v>
      </c>
      <c r="C11" s="6" t="s">
        <v>17</v>
      </c>
      <c r="D11" s="6" t="s">
        <v>18</v>
      </c>
      <c r="E11" s="7"/>
      <c r="F11" s="8"/>
      <c r="G11" s="12"/>
    </row>
    <row r="12">
      <c r="B12" s="5">
        <v>4.0</v>
      </c>
      <c r="C12" s="9" t="b">
        <v>0</v>
      </c>
      <c r="D12" s="9" t="b">
        <v>0</v>
      </c>
      <c r="E12" s="9"/>
      <c r="F12" s="8"/>
      <c r="G12" s="10">
        <f>countif(C12:E12,TRUE)</f>
        <v>0</v>
      </c>
      <c r="H12" s="11">
        <f>IF(G12&gt;=1, 1, 0)        </f>
        <v>0</v>
      </c>
    </row>
    <row r="13" ht="9.75" customHeight="1">
      <c r="A13" s="4"/>
      <c r="I13" s="4"/>
    </row>
    <row r="14">
      <c r="A14" s="4" t="s">
        <v>19</v>
      </c>
      <c r="B14" s="5" t="s">
        <v>20</v>
      </c>
      <c r="C14" s="6" t="s">
        <v>21</v>
      </c>
      <c r="D14" s="6" t="s">
        <v>22</v>
      </c>
      <c r="E14" s="7"/>
      <c r="F14" s="8"/>
      <c r="I14" s="4"/>
    </row>
    <row r="15">
      <c r="B15" s="5">
        <v>5.0</v>
      </c>
      <c r="C15" s="9" t="b">
        <v>1</v>
      </c>
      <c r="D15" s="9" t="b">
        <v>1</v>
      </c>
      <c r="E15" s="9"/>
      <c r="F15" s="8"/>
      <c r="G15" s="10">
        <f>countif(C15:E15,TRUE)</f>
        <v>2</v>
      </c>
      <c r="H15" s="11">
        <f>IF(G15&gt;=1, 1, 0)        </f>
        <v>1</v>
      </c>
    </row>
    <row r="16" ht="9.75" customHeight="1">
      <c r="A16" s="4"/>
      <c r="I16" s="4"/>
    </row>
    <row r="17">
      <c r="A17" s="4" t="s">
        <v>23</v>
      </c>
      <c r="B17" s="5" t="s">
        <v>24</v>
      </c>
      <c r="C17" s="6" t="s">
        <v>25</v>
      </c>
      <c r="D17" s="6" t="s">
        <v>26</v>
      </c>
      <c r="E17" s="7"/>
      <c r="F17" s="8"/>
      <c r="G17" s="12"/>
    </row>
    <row r="18">
      <c r="B18" s="5">
        <v>6.0</v>
      </c>
      <c r="C18" s="9" t="b">
        <v>1</v>
      </c>
      <c r="D18" s="9" t="b">
        <v>1</v>
      </c>
      <c r="E18" s="9"/>
      <c r="F18" s="8"/>
      <c r="G18" s="10">
        <f>countif(C18:E18,TRUE)</f>
        <v>2</v>
      </c>
      <c r="H18" s="11">
        <f>IF(G18&gt;=1, 1, 0)        </f>
        <v>1</v>
      </c>
    </row>
    <row r="19" ht="9.75" customHeight="1">
      <c r="A19" s="4"/>
      <c r="I19" s="4"/>
    </row>
    <row r="20">
      <c r="A20" s="4" t="s">
        <v>27</v>
      </c>
      <c r="B20" s="5" t="s">
        <v>28</v>
      </c>
      <c r="C20" s="6" t="s">
        <v>29</v>
      </c>
      <c r="D20" s="7"/>
      <c r="E20" s="7"/>
      <c r="F20" s="8"/>
    </row>
    <row r="21">
      <c r="B21" s="5">
        <v>7.0</v>
      </c>
      <c r="C21" s="9" t="b">
        <v>1</v>
      </c>
      <c r="D21" s="9"/>
      <c r="E21" s="9"/>
      <c r="F21" s="8"/>
      <c r="G21" s="10">
        <f>countif(C21:E21,TRUE)</f>
        <v>1</v>
      </c>
      <c r="H21" s="11">
        <f>IF(G21&gt;=1, 1, 0)        </f>
        <v>1</v>
      </c>
    </row>
    <row r="22" ht="9.75" customHeight="1">
      <c r="A22" s="4"/>
      <c r="I22" s="4"/>
    </row>
    <row r="23">
      <c r="A23" s="4" t="s">
        <v>30</v>
      </c>
      <c r="B23" s="5" t="s">
        <v>31</v>
      </c>
      <c r="C23" s="6" t="s">
        <v>32</v>
      </c>
      <c r="D23" s="6" t="s">
        <v>33</v>
      </c>
      <c r="E23" s="7"/>
      <c r="F23" s="8"/>
      <c r="G23" s="12"/>
      <c r="I23" s="5" t="s">
        <v>34</v>
      </c>
    </row>
    <row r="24">
      <c r="B24" s="5">
        <v>8.0</v>
      </c>
      <c r="C24" s="9" t="b">
        <v>1</v>
      </c>
      <c r="D24" s="9" t="b">
        <v>0</v>
      </c>
      <c r="E24" s="9"/>
      <c r="F24" s="8"/>
      <c r="G24" s="10">
        <f>countif(C24:E24,TRUE)</f>
        <v>1</v>
      </c>
      <c r="H24" s="11">
        <f>IF(G24&gt;=1, 1, 0)        </f>
        <v>1</v>
      </c>
    </row>
    <row r="25" ht="9.75" customHeight="1">
      <c r="A25" s="4"/>
      <c r="I25" s="4"/>
    </row>
    <row r="26">
      <c r="A26" s="4" t="s">
        <v>35</v>
      </c>
      <c r="B26" s="5" t="s">
        <v>36</v>
      </c>
      <c r="C26" s="6" t="s">
        <v>37</v>
      </c>
      <c r="D26" s="6" t="s">
        <v>38</v>
      </c>
      <c r="E26" s="7"/>
      <c r="F26" s="8"/>
    </row>
    <row r="27">
      <c r="B27" s="5">
        <v>9.0</v>
      </c>
      <c r="C27" s="9" t="b">
        <v>1</v>
      </c>
      <c r="D27" s="9" t="b">
        <v>1</v>
      </c>
      <c r="E27" s="9"/>
      <c r="F27" s="8"/>
      <c r="G27" s="10">
        <f>countif(C27:E27,TRUE)</f>
        <v>2</v>
      </c>
      <c r="H27" s="11">
        <f>IF(G27&gt;=1, 1, 0)        </f>
        <v>1</v>
      </c>
    </row>
    <row r="28" ht="9.75" customHeight="1">
      <c r="A28" s="4"/>
      <c r="I28" s="4"/>
    </row>
    <row r="29">
      <c r="A29" s="4" t="s">
        <v>39</v>
      </c>
      <c r="B29" s="5" t="s">
        <v>40</v>
      </c>
      <c r="C29" s="6" t="s">
        <v>41</v>
      </c>
      <c r="D29" s="6" t="s">
        <v>42</v>
      </c>
      <c r="E29" s="7"/>
      <c r="F29" s="8"/>
      <c r="G29" s="12"/>
    </row>
    <row r="30">
      <c r="B30" s="5">
        <v>10.0</v>
      </c>
      <c r="C30" s="9" t="b">
        <v>1</v>
      </c>
      <c r="D30" s="9" t="b">
        <v>1</v>
      </c>
      <c r="E30" s="9"/>
      <c r="F30" s="8"/>
      <c r="G30" s="10">
        <f>countif(C30:E30,TRUE)</f>
        <v>2</v>
      </c>
      <c r="H30" s="11">
        <f>IF(G30&gt;=1, 1, 0)        </f>
        <v>1</v>
      </c>
    </row>
    <row r="31" ht="9.75" customHeight="1">
      <c r="A31" s="4"/>
      <c r="I31" s="4"/>
    </row>
    <row r="32">
      <c r="A32" s="4" t="s">
        <v>43</v>
      </c>
      <c r="B32" s="5" t="s">
        <v>44</v>
      </c>
      <c r="C32" s="6" t="s">
        <v>45</v>
      </c>
      <c r="D32" s="6" t="s">
        <v>46</v>
      </c>
      <c r="E32" s="6"/>
      <c r="F32" s="8"/>
    </row>
    <row r="33">
      <c r="B33" s="5">
        <v>11.0</v>
      </c>
      <c r="C33" s="9" t="b">
        <v>1</v>
      </c>
      <c r="D33" s="9" t="b">
        <v>0</v>
      </c>
      <c r="E33" s="9"/>
      <c r="F33" s="8"/>
      <c r="G33" s="10">
        <f>countif(C33:E33,TRUE)</f>
        <v>1</v>
      </c>
      <c r="H33" s="11">
        <f>IF(G33&gt;=1, 1, 0)        </f>
        <v>1</v>
      </c>
    </row>
    <row r="34" ht="9.75" customHeight="1">
      <c r="A34" s="4"/>
      <c r="I34" s="4"/>
    </row>
    <row r="35">
      <c r="A35" s="4" t="s">
        <v>47</v>
      </c>
      <c r="B35" s="5" t="s">
        <v>48</v>
      </c>
      <c r="C35" s="6" t="s">
        <v>49</v>
      </c>
      <c r="D35" s="7"/>
      <c r="E35" s="7"/>
      <c r="F35" s="8"/>
      <c r="G35" s="12"/>
    </row>
    <row r="36">
      <c r="B36" s="5">
        <v>12.0</v>
      </c>
      <c r="C36" s="9" t="b">
        <v>1</v>
      </c>
      <c r="D36" s="9"/>
      <c r="E36" s="9"/>
      <c r="F36" s="8"/>
      <c r="G36" s="10">
        <f>countif(C36:E36,TRUE)</f>
        <v>1</v>
      </c>
      <c r="H36" s="11">
        <f>IF(G36&gt;=1, 1, 0)        </f>
        <v>1</v>
      </c>
    </row>
    <row r="37" ht="9.75" customHeight="1">
      <c r="A37" s="4"/>
      <c r="I37" s="4"/>
    </row>
    <row r="38">
      <c r="A38" s="4" t="s">
        <v>50</v>
      </c>
      <c r="B38" s="5" t="s">
        <v>51</v>
      </c>
      <c r="C38" s="6" t="s">
        <v>52</v>
      </c>
      <c r="D38" s="6" t="s">
        <v>53</v>
      </c>
      <c r="E38" s="7"/>
      <c r="F38" s="8"/>
    </row>
    <row r="39">
      <c r="B39" s="5">
        <v>13.0</v>
      </c>
      <c r="C39" s="9" t="b">
        <v>0</v>
      </c>
      <c r="D39" s="9" t="b">
        <v>1</v>
      </c>
      <c r="E39" s="9"/>
      <c r="F39" s="8"/>
      <c r="G39" s="10">
        <f>countif(C39:E39,TRUE)</f>
        <v>1</v>
      </c>
      <c r="H39" s="11">
        <f>IF(G39&gt;=1, 1, 0)        </f>
        <v>1</v>
      </c>
    </row>
    <row r="40" ht="9.75" customHeight="1">
      <c r="A40" s="4"/>
      <c r="I40" s="4"/>
    </row>
    <row r="41">
      <c r="A41" s="4" t="s">
        <v>54</v>
      </c>
      <c r="B41" s="5" t="s">
        <v>55</v>
      </c>
      <c r="C41" s="6" t="s">
        <v>56</v>
      </c>
      <c r="D41" s="6" t="s">
        <v>57</v>
      </c>
      <c r="E41" s="7"/>
      <c r="F41" s="8"/>
      <c r="G41" s="12"/>
    </row>
    <row r="42">
      <c r="B42" s="5">
        <v>14.0</v>
      </c>
      <c r="C42" s="9" t="b">
        <v>1</v>
      </c>
      <c r="D42" s="9" t="b">
        <v>1</v>
      </c>
      <c r="E42" s="9"/>
      <c r="F42" s="8"/>
      <c r="G42" s="10">
        <f>countif(C42:E42,TRUE)</f>
        <v>2</v>
      </c>
      <c r="H42" s="11">
        <f>IF(G42&gt;=1, 1, 0)        </f>
        <v>1</v>
      </c>
    </row>
    <row r="43" ht="9.75" customHeight="1">
      <c r="A43" s="4"/>
      <c r="I43" s="4"/>
    </row>
    <row r="44">
      <c r="A44" s="4" t="s">
        <v>58</v>
      </c>
      <c r="B44" s="5" t="s">
        <v>59</v>
      </c>
      <c r="C44" s="6" t="s">
        <v>60</v>
      </c>
      <c r="D44" s="6" t="s">
        <v>61</v>
      </c>
      <c r="E44" s="7"/>
      <c r="F44" s="8"/>
    </row>
    <row r="45">
      <c r="B45" s="5">
        <v>15.0</v>
      </c>
      <c r="C45" s="9" t="b">
        <v>1</v>
      </c>
      <c r="D45" s="9" t="b">
        <v>0</v>
      </c>
      <c r="E45" s="9"/>
      <c r="F45" s="8"/>
      <c r="G45" s="10">
        <f>countif(C45:E45,TRUE)</f>
        <v>1</v>
      </c>
      <c r="H45" s="11">
        <f>IF(G45&gt;=1, 1, 0)        </f>
        <v>1</v>
      </c>
    </row>
    <row r="46" ht="9.75" customHeight="1">
      <c r="A46" s="4"/>
      <c r="I46" s="4"/>
    </row>
    <row r="47">
      <c r="A47" s="4" t="s">
        <v>62</v>
      </c>
      <c r="B47" s="5" t="s">
        <v>63</v>
      </c>
      <c r="C47" s="6" t="s">
        <v>64</v>
      </c>
      <c r="D47" s="6" t="s">
        <v>65</v>
      </c>
      <c r="E47" s="7"/>
      <c r="F47" s="8"/>
      <c r="G47" s="12"/>
    </row>
    <row r="48">
      <c r="B48" s="5">
        <v>16.0</v>
      </c>
      <c r="C48" s="9" t="b">
        <v>1</v>
      </c>
      <c r="D48" s="9" t="b">
        <v>0</v>
      </c>
      <c r="E48" s="9"/>
      <c r="F48" s="8"/>
      <c r="G48" s="10">
        <f>countif(C48:E48,TRUE)</f>
        <v>1</v>
      </c>
      <c r="H48" s="11">
        <f>IF(G48&gt;=1, 1, 0)        </f>
        <v>1</v>
      </c>
    </row>
    <row r="49" ht="9.75" customHeight="1">
      <c r="A49" s="4"/>
      <c r="I49" s="4"/>
    </row>
    <row r="50">
      <c r="A50" s="4" t="s">
        <v>66</v>
      </c>
      <c r="B50" s="5" t="s">
        <v>67</v>
      </c>
      <c r="C50" s="6" t="s">
        <v>68</v>
      </c>
      <c r="D50" s="6" t="s">
        <v>69</v>
      </c>
      <c r="E50" s="7"/>
      <c r="F50" s="8"/>
    </row>
    <row r="51">
      <c r="B51" s="5">
        <v>17.0</v>
      </c>
      <c r="C51" s="9" t="b">
        <v>0</v>
      </c>
      <c r="D51" s="9" t="b">
        <v>0</v>
      </c>
      <c r="E51" s="9"/>
      <c r="F51" s="8"/>
      <c r="G51" s="10">
        <f>countif(C51:E51,TRUE)</f>
        <v>0</v>
      </c>
      <c r="H51" s="11">
        <f>IF(G51&gt;=1, 1, 0)        </f>
        <v>0</v>
      </c>
    </row>
    <row r="52" ht="9.75" customHeight="1">
      <c r="A52" s="4"/>
      <c r="I52" s="4"/>
    </row>
    <row r="53">
      <c r="A53" s="4" t="s">
        <v>70</v>
      </c>
      <c r="B53" s="5" t="s">
        <v>71</v>
      </c>
      <c r="C53" s="6" t="s">
        <v>72</v>
      </c>
      <c r="D53" s="6" t="s">
        <v>73</v>
      </c>
      <c r="E53" s="7"/>
      <c r="F53" s="8"/>
      <c r="G53" s="12"/>
    </row>
    <row r="54">
      <c r="B54" s="5">
        <v>18.0</v>
      </c>
      <c r="C54" s="9" t="b">
        <v>1</v>
      </c>
      <c r="D54" s="9" t="b">
        <v>0</v>
      </c>
      <c r="E54" s="9"/>
      <c r="F54" s="8"/>
      <c r="G54" s="10">
        <f>countif(C54:E54,TRUE)</f>
        <v>1</v>
      </c>
      <c r="H54" s="11">
        <f>IF(G54&gt;=1, 1, 0)        </f>
        <v>1</v>
      </c>
    </row>
    <row r="55" ht="9.75" customHeight="1">
      <c r="A55" s="4"/>
      <c r="I55" s="4"/>
    </row>
    <row r="56">
      <c r="A56" s="4" t="s">
        <v>74</v>
      </c>
      <c r="B56" s="5" t="s">
        <v>75</v>
      </c>
      <c r="C56" s="6" t="s">
        <v>76</v>
      </c>
      <c r="D56" s="6" t="s">
        <v>77</v>
      </c>
      <c r="E56" s="7"/>
      <c r="F56" s="8"/>
    </row>
    <row r="57">
      <c r="B57" s="5">
        <v>19.0</v>
      </c>
      <c r="C57" s="9" t="b">
        <v>0</v>
      </c>
      <c r="D57" s="9" t="b">
        <v>0</v>
      </c>
      <c r="E57" s="9"/>
      <c r="F57" s="8"/>
      <c r="G57" s="10">
        <f>countif(C57:E57,TRUE)</f>
        <v>0</v>
      </c>
      <c r="H57" s="11">
        <f>IF(G57&gt;=1, 1, 0)        </f>
        <v>0</v>
      </c>
    </row>
    <row r="58" ht="9.75" customHeight="1">
      <c r="A58" s="4"/>
      <c r="I58" s="4"/>
    </row>
    <row r="59">
      <c r="A59" s="4" t="s">
        <v>78</v>
      </c>
      <c r="B59" s="5" t="s">
        <v>79</v>
      </c>
      <c r="C59" s="6" t="s">
        <v>80</v>
      </c>
      <c r="D59" s="6" t="s">
        <v>81</v>
      </c>
      <c r="E59" s="7"/>
      <c r="F59" s="8"/>
      <c r="G59" s="12"/>
    </row>
    <row r="60">
      <c r="B60" s="5">
        <v>20.0</v>
      </c>
      <c r="C60" s="9" t="b">
        <v>0</v>
      </c>
      <c r="D60" s="9" t="b">
        <v>1</v>
      </c>
      <c r="E60" s="9"/>
      <c r="F60" s="8"/>
      <c r="G60" s="10">
        <f>countif(C60:E60,TRUE)</f>
        <v>1</v>
      </c>
      <c r="H60" s="11">
        <f>IF(G60&gt;=1, 1, 0)        </f>
        <v>1</v>
      </c>
    </row>
    <row r="61" ht="9.75" customHeight="1">
      <c r="A61" s="4"/>
      <c r="I61" s="4"/>
    </row>
    <row r="62">
      <c r="A62" s="4" t="s">
        <v>82</v>
      </c>
      <c r="B62" s="5" t="s">
        <v>83</v>
      </c>
      <c r="C62" s="6" t="s">
        <v>84</v>
      </c>
      <c r="D62" s="6" t="s">
        <v>85</v>
      </c>
      <c r="E62" s="7"/>
      <c r="F62" s="8"/>
    </row>
    <row r="63">
      <c r="B63" s="5">
        <v>21.0</v>
      </c>
      <c r="C63" s="9" t="b">
        <v>0</v>
      </c>
      <c r="D63" s="9" t="b">
        <v>0</v>
      </c>
      <c r="E63" s="9"/>
      <c r="F63" s="8"/>
      <c r="G63" s="10">
        <f>countif(C63:E63,TRUE)</f>
        <v>0</v>
      </c>
      <c r="H63" s="11">
        <f>IF(G63&gt;=1, 1, 0)        </f>
        <v>0</v>
      </c>
    </row>
    <row r="64" ht="9.75" customHeight="1">
      <c r="A64" s="4"/>
      <c r="I64" s="4"/>
    </row>
    <row r="65">
      <c r="A65" s="4" t="s">
        <v>86</v>
      </c>
      <c r="B65" s="5" t="s">
        <v>87</v>
      </c>
      <c r="C65" s="6" t="s">
        <v>88</v>
      </c>
      <c r="D65" s="6" t="s">
        <v>89</v>
      </c>
      <c r="E65" s="7"/>
      <c r="F65" s="8"/>
      <c r="G65" s="12"/>
    </row>
    <row r="66">
      <c r="B66" s="5">
        <v>22.0</v>
      </c>
      <c r="C66" s="9" t="b">
        <v>0</v>
      </c>
      <c r="D66" s="9" t="b">
        <v>0</v>
      </c>
      <c r="E66" s="9"/>
      <c r="F66" s="8"/>
      <c r="G66" s="10">
        <f>countif(C66:E66,TRUE)</f>
        <v>0</v>
      </c>
      <c r="H66" s="11">
        <f>IF(G66&gt;=1, 1, 0)        </f>
        <v>0</v>
      </c>
    </row>
    <row r="67" ht="9.75" customHeight="1">
      <c r="A67" s="4"/>
      <c r="I67" s="4"/>
    </row>
    <row r="68">
      <c r="A68" s="4" t="s">
        <v>90</v>
      </c>
      <c r="B68" s="5" t="s">
        <v>91</v>
      </c>
      <c r="C68" s="6" t="s">
        <v>92</v>
      </c>
      <c r="D68" s="6" t="s">
        <v>93</v>
      </c>
      <c r="E68" s="7"/>
      <c r="F68" s="8"/>
    </row>
    <row r="69">
      <c r="B69" s="5">
        <v>23.0</v>
      </c>
      <c r="C69" s="9" t="b">
        <v>1</v>
      </c>
      <c r="D69" s="9" t="b">
        <v>1</v>
      </c>
      <c r="E69" s="9"/>
      <c r="F69" s="8"/>
      <c r="G69" s="10">
        <f>countif(C69:E69,TRUE)</f>
        <v>2</v>
      </c>
      <c r="H69" s="11">
        <f>IF(G69&gt;=1, 1, 0)        </f>
        <v>1</v>
      </c>
    </row>
    <row r="70" ht="9.75" customHeight="1">
      <c r="A70" s="4"/>
      <c r="I70" s="4"/>
    </row>
    <row r="71">
      <c r="A71" s="4" t="s">
        <v>94</v>
      </c>
      <c r="B71" s="5" t="s">
        <v>95</v>
      </c>
      <c r="C71" s="6" t="s">
        <v>96</v>
      </c>
      <c r="D71" s="6" t="s">
        <v>97</v>
      </c>
      <c r="E71" s="7"/>
      <c r="F71" s="8"/>
      <c r="G71" s="12"/>
    </row>
    <row r="72">
      <c r="B72" s="5">
        <v>24.0</v>
      </c>
      <c r="C72" s="9" t="b">
        <v>1</v>
      </c>
      <c r="D72" s="9" t="b">
        <v>0</v>
      </c>
      <c r="E72" s="9"/>
      <c r="F72" s="8"/>
      <c r="G72" s="10">
        <f>countif(C72:E72,TRUE)</f>
        <v>1</v>
      </c>
      <c r="H72" s="11">
        <f>IF(G72&gt;=1, 1, 0)        </f>
        <v>1</v>
      </c>
    </row>
    <row r="73" ht="9.75" customHeight="1">
      <c r="A73" s="4"/>
      <c r="I73" s="4"/>
    </row>
    <row r="74">
      <c r="A74" s="4" t="s">
        <v>98</v>
      </c>
      <c r="B74" s="5" t="s">
        <v>99</v>
      </c>
      <c r="C74" s="6" t="s">
        <v>100</v>
      </c>
      <c r="D74" s="7"/>
      <c r="E74" s="7"/>
      <c r="F74" s="8"/>
    </row>
    <row r="75">
      <c r="B75" s="5">
        <v>25.0</v>
      </c>
      <c r="C75" s="9" t="b">
        <v>0</v>
      </c>
      <c r="D75" s="9"/>
      <c r="E75" s="9"/>
      <c r="F75" s="8"/>
      <c r="G75" s="10">
        <f>countif(C75:E75,TRUE)</f>
        <v>0</v>
      </c>
      <c r="H75" s="11">
        <f>IF(G75&gt;=1, 1, 0)        </f>
        <v>0</v>
      </c>
    </row>
    <row r="76" ht="9.75" customHeight="1">
      <c r="A76" s="4"/>
      <c r="I76" s="4"/>
    </row>
    <row r="77">
      <c r="A77" s="4" t="s">
        <v>101</v>
      </c>
      <c r="B77" s="5" t="s">
        <v>102</v>
      </c>
      <c r="C77" s="6" t="s">
        <v>103</v>
      </c>
      <c r="D77" s="6" t="s">
        <v>104</v>
      </c>
      <c r="E77" s="7"/>
      <c r="F77" s="8"/>
      <c r="G77" s="12"/>
    </row>
    <row r="78">
      <c r="B78" s="5">
        <v>26.0</v>
      </c>
      <c r="C78" s="9" t="b">
        <v>1</v>
      </c>
      <c r="D78" s="9" t="b">
        <v>1</v>
      </c>
      <c r="E78" s="9"/>
      <c r="F78" s="8"/>
      <c r="G78" s="10">
        <f>countif(C78:E78,TRUE)</f>
        <v>2</v>
      </c>
      <c r="H78" s="11">
        <f>IF(G78&gt;=1, 1, 0)        </f>
        <v>1</v>
      </c>
    </row>
    <row r="79" ht="9.75" customHeight="1">
      <c r="A79" s="4"/>
      <c r="I79" s="4"/>
    </row>
    <row r="80">
      <c r="A80" s="4" t="s">
        <v>105</v>
      </c>
      <c r="B80" s="5" t="s">
        <v>106</v>
      </c>
      <c r="C80" s="6" t="s">
        <v>107</v>
      </c>
      <c r="D80" s="6" t="s">
        <v>108</v>
      </c>
      <c r="E80" s="7"/>
      <c r="F80" s="8"/>
    </row>
    <row r="81">
      <c r="B81" s="5">
        <v>27.0</v>
      </c>
      <c r="C81" s="9" t="b">
        <v>0</v>
      </c>
      <c r="D81" s="9" t="b">
        <v>0</v>
      </c>
      <c r="E81" s="9"/>
      <c r="F81" s="8"/>
      <c r="G81" s="10">
        <f>countif(C81:E81,TRUE)</f>
        <v>0</v>
      </c>
      <c r="H81" s="11">
        <f>IF(G81&gt;=1, 1, 0)        </f>
        <v>0</v>
      </c>
    </row>
    <row r="82" ht="9.75" customHeight="1">
      <c r="A82" s="4"/>
      <c r="I82" s="4"/>
    </row>
    <row r="83">
      <c r="A83" s="4" t="s">
        <v>109</v>
      </c>
      <c r="B83" s="5" t="s">
        <v>110</v>
      </c>
      <c r="C83" s="6" t="s">
        <v>111</v>
      </c>
      <c r="D83" s="6" t="s">
        <v>112</v>
      </c>
      <c r="E83" s="7"/>
      <c r="F83" s="8"/>
      <c r="G83" s="12"/>
    </row>
    <row r="84">
      <c r="B84" s="5">
        <v>28.0</v>
      </c>
      <c r="C84" s="9" t="b">
        <v>0</v>
      </c>
      <c r="D84" s="9" t="b">
        <v>1</v>
      </c>
      <c r="E84" s="9"/>
      <c r="F84" s="8"/>
      <c r="G84" s="10">
        <f>countif(C84:E84,TRUE)</f>
        <v>1</v>
      </c>
      <c r="H84" s="11">
        <f>IF(G84&gt;=1, 1, 0)        </f>
        <v>1</v>
      </c>
    </row>
    <row r="85" ht="9.75" customHeight="1">
      <c r="A85" s="4"/>
      <c r="I85" s="4"/>
    </row>
    <row r="86">
      <c r="A86" s="4" t="s">
        <v>113</v>
      </c>
      <c r="B86" s="5" t="s">
        <v>114</v>
      </c>
      <c r="C86" s="6" t="s">
        <v>115</v>
      </c>
      <c r="D86" s="6" t="s">
        <v>116</v>
      </c>
      <c r="E86" s="7"/>
      <c r="F86" s="8"/>
    </row>
    <row r="87">
      <c r="B87" s="5">
        <v>29.0</v>
      </c>
      <c r="C87" s="9" t="b">
        <v>0</v>
      </c>
      <c r="D87" s="9" t="b">
        <v>1</v>
      </c>
      <c r="E87" s="9"/>
      <c r="F87" s="8"/>
      <c r="G87" s="10">
        <f>countif(C87:E87,TRUE)</f>
        <v>1</v>
      </c>
      <c r="H87" s="11">
        <f>IF(G87&gt;=1, 1, 0)        </f>
        <v>1</v>
      </c>
    </row>
    <row r="88" ht="9.75" customHeight="1">
      <c r="A88" s="4"/>
      <c r="I88" s="4"/>
    </row>
    <row r="89">
      <c r="A89" s="4" t="s">
        <v>117</v>
      </c>
      <c r="B89" s="5" t="s">
        <v>118</v>
      </c>
      <c r="C89" s="6" t="s">
        <v>119</v>
      </c>
      <c r="D89" s="6" t="s">
        <v>120</v>
      </c>
      <c r="E89" s="7"/>
      <c r="F89" s="8"/>
      <c r="G89" s="12"/>
    </row>
    <row r="90">
      <c r="B90" s="5">
        <v>30.0</v>
      </c>
      <c r="C90" s="9" t="b">
        <v>1</v>
      </c>
      <c r="D90" s="9" t="b">
        <v>1</v>
      </c>
      <c r="E90" s="9"/>
      <c r="F90" s="8"/>
      <c r="G90" s="10">
        <f>countif(C90:E90,TRUE)</f>
        <v>2</v>
      </c>
      <c r="H90" s="11">
        <f>IF(G90&gt;=1, 1, 0)        </f>
        <v>1</v>
      </c>
    </row>
    <row r="91" ht="9.75" customHeight="1">
      <c r="A91" s="4"/>
      <c r="I91" s="4"/>
    </row>
    <row r="92">
      <c r="A92" s="4" t="s">
        <v>121</v>
      </c>
      <c r="B92" s="5" t="s">
        <v>122</v>
      </c>
      <c r="C92" s="6" t="s">
        <v>123</v>
      </c>
      <c r="D92" s="6" t="s">
        <v>124</v>
      </c>
      <c r="E92" s="7"/>
      <c r="F92" s="8"/>
    </row>
    <row r="93">
      <c r="B93" s="5">
        <v>31.0</v>
      </c>
      <c r="C93" s="9" t="b">
        <v>1</v>
      </c>
      <c r="D93" s="9" t="b">
        <v>0</v>
      </c>
      <c r="E93" s="9"/>
      <c r="F93" s="8"/>
      <c r="G93" s="10">
        <f>countif(C93:E93,TRUE)</f>
        <v>1</v>
      </c>
      <c r="H93" s="11">
        <f>IF(G93&gt;=1, 1, 0)        </f>
        <v>1</v>
      </c>
    </row>
    <row r="94" ht="9.75" customHeight="1">
      <c r="A94" s="4"/>
      <c r="I94" s="4"/>
    </row>
    <row r="95">
      <c r="A95" s="4" t="s">
        <v>125</v>
      </c>
      <c r="B95" s="5" t="s">
        <v>126</v>
      </c>
      <c r="C95" s="6" t="s">
        <v>127</v>
      </c>
      <c r="D95" s="6" t="s">
        <v>128</v>
      </c>
      <c r="E95" s="7"/>
      <c r="F95" s="8"/>
      <c r="G95" s="12"/>
    </row>
    <row r="96">
      <c r="B96" s="5">
        <v>32.0</v>
      </c>
      <c r="C96" s="9" t="b">
        <v>0</v>
      </c>
      <c r="D96" s="9" t="b">
        <v>1</v>
      </c>
      <c r="E96" s="9"/>
      <c r="F96" s="8"/>
      <c r="G96" s="10">
        <f>countif(C96:E96,TRUE)</f>
        <v>1</v>
      </c>
      <c r="H96" s="11">
        <f>IF(G96&gt;=1, 1, 0)        </f>
        <v>1</v>
      </c>
    </row>
    <row r="97" ht="9.75" customHeight="1">
      <c r="A97" s="4"/>
      <c r="I97" s="4"/>
    </row>
    <row r="98">
      <c r="A98" s="4" t="s">
        <v>129</v>
      </c>
      <c r="B98" s="5" t="s">
        <v>130</v>
      </c>
      <c r="C98" s="6" t="s">
        <v>131</v>
      </c>
      <c r="D98" s="6" t="s">
        <v>132</v>
      </c>
      <c r="E98" s="7"/>
      <c r="F98" s="8"/>
    </row>
    <row r="99">
      <c r="B99" s="5">
        <v>33.0</v>
      </c>
      <c r="C99" s="9" t="b">
        <v>1</v>
      </c>
      <c r="D99" s="9" t="b">
        <v>0</v>
      </c>
      <c r="E99" s="9"/>
      <c r="F99" s="8"/>
      <c r="G99" s="10">
        <f>countif(C99:E99,TRUE)</f>
        <v>1</v>
      </c>
      <c r="H99" s="11">
        <f>IF(G99&gt;=1, 1, 0)        </f>
        <v>1</v>
      </c>
    </row>
    <row r="100" ht="9.75" customHeight="1">
      <c r="A100" s="4"/>
      <c r="I100" s="4"/>
    </row>
    <row r="101">
      <c r="A101" s="4" t="s">
        <v>133</v>
      </c>
      <c r="B101" s="5" t="s">
        <v>134</v>
      </c>
      <c r="C101" s="6" t="s">
        <v>135</v>
      </c>
      <c r="D101" s="6" t="s">
        <v>136</v>
      </c>
      <c r="E101" s="7"/>
      <c r="F101" s="8"/>
      <c r="G101" s="12"/>
    </row>
    <row r="102">
      <c r="B102" s="5">
        <v>34.0</v>
      </c>
      <c r="C102" s="9" t="b">
        <v>1</v>
      </c>
      <c r="D102" s="9" t="b">
        <v>0</v>
      </c>
      <c r="E102" s="9"/>
      <c r="F102" s="8"/>
      <c r="G102" s="10">
        <f>countif(C102:E102,TRUE)</f>
        <v>1</v>
      </c>
      <c r="H102" s="11">
        <f>IF(G102&gt;=1, 1, 0)        </f>
        <v>1</v>
      </c>
    </row>
    <row r="103" ht="9.75" customHeight="1">
      <c r="A103" s="4"/>
      <c r="I103" s="4"/>
    </row>
    <row r="104">
      <c r="A104" s="4" t="s">
        <v>137</v>
      </c>
      <c r="B104" s="5" t="s">
        <v>138</v>
      </c>
      <c r="C104" s="6" t="s">
        <v>139</v>
      </c>
      <c r="D104" s="6" t="s">
        <v>140</v>
      </c>
      <c r="E104" s="7"/>
      <c r="F104" s="8"/>
    </row>
    <row r="105">
      <c r="B105" s="13">
        <v>35.0</v>
      </c>
      <c r="C105" s="14" t="b">
        <v>0</v>
      </c>
      <c r="D105" s="15" t="b">
        <v>0</v>
      </c>
      <c r="E105" s="15"/>
      <c r="F105" s="16"/>
      <c r="G105" s="17">
        <f>countif(C105:E105,TRUE)</f>
        <v>0</v>
      </c>
      <c r="H105" s="18">
        <f>IF(G105&gt;=1, 1, 0)        </f>
        <v>0</v>
      </c>
      <c r="I105" s="18"/>
    </row>
    <row r="106" ht="9.75" customHeight="1">
      <c r="A106" s="4"/>
      <c r="I106" s="4"/>
    </row>
    <row r="107">
      <c r="A107" s="4" t="s">
        <v>141</v>
      </c>
      <c r="B107" s="5" t="s">
        <v>142</v>
      </c>
      <c r="C107" s="6" t="s">
        <v>143</v>
      </c>
      <c r="D107" s="6" t="s">
        <v>144</v>
      </c>
      <c r="E107" s="7"/>
      <c r="F107" s="8"/>
    </row>
    <row r="108">
      <c r="B108" s="13">
        <v>36.0</v>
      </c>
      <c r="C108" s="14" t="b">
        <v>1</v>
      </c>
      <c r="D108" s="14" t="b">
        <v>0</v>
      </c>
      <c r="E108" s="15"/>
      <c r="F108" s="16"/>
      <c r="G108" s="17">
        <f>countif(C108:E108,TRUE)</f>
        <v>1</v>
      </c>
      <c r="H108" s="18">
        <f>IF(G108&gt;=1, 1, 0)        </f>
        <v>1</v>
      </c>
      <c r="I108" s="18"/>
    </row>
    <row r="109" ht="9.75" customHeight="1">
      <c r="A109" s="4"/>
      <c r="I109" s="4"/>
    </row>
    <row r="110">
      <c r="A110" s="4" t="s">
        <v>145</v>
      </c>
      <c r="B110" s="5" t="s">
        <v>146</v>
      </c>
      <c r="C110" s="6" t="s">
        <v>147</v>
      </c>
      <c r="D110" s="6" t="s">
        <v>148</v>
      </c>
      <c r="E110" s="7"/>
      <c r="F110" s="8"/>
    </row>
    <row r="111">
      <c r="B111" s="13">
        <v>37.0</v>
      </c>
      <c r="C111" s="14" t="b">
        <v>0</v>
      </c>
      <c r="D111" s="14" t="b">
        <v>0</v>
      </c>
      <c r="E111" s="15"/>
      <c r="F111" s="16"/>
      <c r="G111" s="17">
        <f>countif(C111:E111,TRUE)</f>
        <v>0</v>
      </c>
      <c r="H111" s="18">
        <f>IF(G111&gt;=1, 1, 0)        </f>
        <v>0</v>
      </c>
      <c r="I111" s="18"/>
    </row>
    <row r="112" ht="9.75" customHeight="1">
      <c r="A112" s="4"/>
      <c r="B112" s="19"/>
      <c r="C112" s="20"/>
      <c r="D112" s="21"/>
      <c r="E112" s="21"/>
      <c r="F112" s="16"/>
      <c r="G112" s="22"/>
      <c r="H112" s="23"/>
      <c r="I112" s="23"/>
    </row>
    <row r="113">
      <c r="A113" s="4"/>
      <c r="B113" s="13" t="s">
        <v>149</v>
      </c>
      <c r="C113" s="24" t="s">
        <v>150</v>
      </c>
      <c r="D113" s="14"/>
      <c r="E113" s="15"/>
      <c r="F113" s="16"/>
      <c r="G113" s="17"/>
      <c r="H113" s="18"/>
      <c r="I113" s="18"/>
    </row>
    <row r="114">
      <c r="A114" s="4" t="s">
        <v>151</v>
      </c>
      <c r="B114" s="13">
        <v>38.0</v>
      </c>
      <c r="C114" s="14" t="b">
        <v>0</v>
      </c>
      <c r="D114" s="15" t="b">
        <v>0</v>
      </c>
      <c r="E114" s="15"/>
      <c r="F114" s="16"/>
      <c r="G114" s="17">
        <f>countif(C114:E114,TRUE)</f>
        <v>0</v>
      </c>
      <c r="H114" s="18">
        <f>IF(G114&gt;=1, 1, 0)        </f>
        <v>0</v>
      </c>
      <c r="I114" s="18"/>
    </row>
    <row r="115" ht="9.75" customHeight="1">
      <c r="A115" s="1"/>
      <c r="I115" s="1"/>
    </row>
    <row r="116" ht="19.5" customHeight="1">
      <c r="A116" s="4" t="s">
        <v>152</v>
      </c>
      <c r="B116" s="25"/>
      <c r="C116" s="25"/>
      <c r="D116" s="25"/>
      <c r="E116" s="25"/>
      <c r="F116" s="26"/>
      <c r="G116" s="25"/>
      <c r="H116" s="25">
        <f>SUM(H111,H108,H105,H102,H99,H96,H93,H90,H87,H84,H81,H78,H75,H72,H69,H66,H63,H60,H57,H54,H51,H48,H45,H42,H39,H36,H33,H30,H27,H24,H21,H18,H15,H12,H9,H6,H3,H114)</f>
        <v>27</v>
      </c>
      <c r="I116" s="25" t="str">
        <f>IF(H116&gt;=26, "Yes", "No")   </f>
        <v>Yes</v>
      </c>
    </row>
    <row r="117" ht="19.5" customHeight="1">
      <c r="A117" s="1"/>
      <c r="I117" s="1"/>
    </row>
  </sheetData>
  <mergeCells count="78">
    <mergeCell ref="A59:A60"/>
    <mergeCell ref="A62:A63"/>
    <mergeCell ref="A65:A66"/>
    <mergeCell ref="A68:A69"/>
    <mergeCell ref="A71:A72"/>
    <mergeCell ref="A74:A75"/>
    <mergeCell ref="A77:A78"/>
    <mergeCell ref="A101:A102"/>
    <mergeCell ref="A104:A105"/>
    <mergeCell ref="A107:A108"/>
    <mergeCell ref="A110:A111"/>
    <mergeCell ref="A80:A81"/>
    <mergeCell ref="A83:A84"/>
    <mergeCell ref="A86:A87"/>
    <mergeCell ref="A89:A90"/>
    <mergeCell ref="A92:A93"/>
    <mergeCell ref="A95:A96"/>
    <mergeCell ref="A98:A99"/>
    <mergeCell ref="A106:H106"/>
    <mergeCell ref="A109:H109"/>
    <mergeCell ref="A115:H115"/>
    <mergeCell ref="A117:H117"/>
    <mergeCell ref="A85:H85"/>
    <mergeCell ref="A88:H88"/>
    <mergeCell ref="A91:H91"/>
    <mergeCell ref="A94:H94"/>
    <mergeCell ref="A97:H97"/>
    <mergeCell ref="A100:H100"/>
    <mergeCell ref="A103:H103"/>
    <mergeCell ref="A1:B1"/>
    <mergeCell ref="C1:E1"/>
    <mergeCell ref="H1:I1"/>
    <mergeCell ref="A2:A3"/>
    <mergeCell ref="A4:H4"/>
    <mergeCell ref="A5:A6"/>
    <mergeCell ref="A7:H7"/>
    <mergeCell ref="A8:A9"/>
    <mergeCell ref="A10:H10"/>
    <mergeCell ref="A11:A12"/>
    <mergeCell ref="A13:H13"/>
    <mergeCell ref="A14:A15"/>
    <mergeCell ref="A16:H16"/>
    <mergeCell ref="A19:H19"/>
    <mergeCell ref="A17:A18"/>
    <mergeCell ref="A20:A21"/>
    <mergeCell ref="A23:A24"/>
    <mergeCell ref="A26:A27"/>
    <mergeCell ref="A29:A30"/>
    <mergeCell ref="A32:A33"/>
    <mergeCell ref="A35:A36"/>
    <mergeCell ref="A22:H22"/>
    <mergeCell ref="A25:H25"/>
    <mergeCell ref="A28:H28"/>
    <mergeCell ref="A31:H31"/>
    <mergeCell ref="A34:H34"/>
    <mergeCell ref="A37:H37"/>
    <mergeCell ref="A40:H40"/>
    <mergeCell ref="A38:A39"/>
    <mergeCell ref="A41:A42"/>
    <mergeCell ref="A44:A45"/>
    <mergeCell ref="A47:A48"/>
    <mergeCell ref="A50:A51"/>
    <mergeCell ref="A53:A54"/>
    <mergeCell ref="A56:A57"/>
    <mergeCell ref="A43:H43"/>
    <mergeCell ref="A46:H46"/>
    <mergeCell ref="A49:H49"/>
    <mergeCell ref="A52:H52"/>
    <mergeCell ref="A55:H55"/>
    <mergeCell ref="A58:H58"/>
    <mergeCell ref="A61:H61"/>
    <mergeCell ref="A64:H64"/>
    <mergeCell ref="A67:H67"/>
    <mergeCell ref="A70:H70"/>
    <mergeCell ref="A73:H73"/>
    <mergeCell ref="A76:H76"/>
    <mergeCell ref="A79:H79"/>
    <mergeCell ref="A82:H82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2.0"/>
    <col customWidth="1" min="2" max="2" width="6.63"/>
    <col customWidth="1" min="3" max="3" width="24.75"/>
    <col customWidth="1" min="4" max="4" width="22.38"/>
    <col customWidth="1" min="5" max="5" width="14.63"/>
    <col customWidth="1" min="6" max="6" width="1.63"/>
  </cols>
  <sheetData>
    <row r="1">
      <c r="A1" s="1" t="s">
        <v>0</v>
      </c>
      <c r="C1" s="2" t="s">
        <v>1</v>
      </c>
      <c r="F1" s="3"/>
      <c r="G1" s="2" t="s">
        <v>2</v>
      </c>
      <c r="H1" s="2" t="s">
        <v>3</v>
      </c>
    </row>
    <row r="2">
      <c r="A2" s="4" t="s">
        <v>4</v>
      </c>
      <c r="B2" s="5" t="s">
        <v>5</v>
      </c>
      <c r="C2" s="6" t="s">
        <v>6</v>
      </c>
      <c r="D2" s="6" t="s">
        <v>7</v>
      </c>
      <c r="E2" s="7"/>
      <c r="F2" s="8"/>
    </row>
    <row r="3">
      <c r="B3" s="5">
        <v>1.0</v>
      </c>
      <c r="C3" s="9" t="b">
        <v>0</v>
      </c>
      <c r="D3" s="9" t="b">
        <v>0</v>
      </c>
      <c r="E3" s="9"/>
      <c r="F3" s="8"/>
      <c r="G3" s="10">
        <f>countif(C3:E3,TRUE)</f>
        <v>0</v>
      </c>
      <c r="H3" s="11">
        <f>IF(G3&gt;=1, 1, 0)        </f>
        <v>0</v>
      </c>
    </row>
    <row r="4" ht="9.75" customHeight="1">
      <c r="A4" s="4"/>
      <c r="I4" s="4"/>
    </row>
    <row r="5">
      <c r="A5" s="4" t="s">
        <v>8</v>
      </c>
      <c r="B5" s="5" t="s">
        <v>9</v>
      </c>
      <c r="C5" s="6" t="s">
        <v>10</v>
      </c>
      <c r="D5" s="7"/>
      <c r="E5" s="7"/>
      <c r="F5" s="8"/>
      <c r="G5" s="12"/>
    </row>
    <row r="6">
      <c r="B6" s="5">
        <v>2.0</v>
      </c>
      <c r="C6" s="9" t="b">
        <v>0</v>
      </c>
      <c r="D6" s="9"/>
      <c r="E6" s="9"/>
      <c r="F6" s="8"/>
      <c r="G6" s="10">
        <f>countif(C6:E6,TRUE)</f>
        <v>0</v>
      </c>
      <c r="H6" s="11">
        <f>IF(G6&gt;=1, 1, 0)        </f>
        <v>0</v>
      </c>
    </row>
    <row r="7" ht="9.0" customHeight="1">
      <c r="A7" s="4"/>
      <c r="I7" s="4"/>
    </row>
    <row r="8">
      <c r="A8" s="4" t="s">
        <v>11</v>
      </c>
      <c r="B8" s="5" t="s">
        <v>12</v>
      </c>
      <c r="C8" s="6" t="s">
        <v>13</v>
      </c>
      <c r="D8" s="6" t="s">
        <v>14</v>
      </c>
      <c r="E8" s="7" t="str">
        <f>'24.10.2024_Attendance'!B37</f>
        <v/>
      </c>
      <c r="F8" s="8"/>
    </row>
    <row r="9" ht="16.5" customHeight="1">
      <c r="B9" s="5">
        <v>3.0</v>
      </c>
      <c r="C9" s="9" t="b">
        <v>1</v>
      </c>
      <c r="D9" s="9" t="b">
        <v>0</v>
      </c>
      <c r="E9" s="9"/>
      <c r="F9" s="8"/>
      <c r="G9" s="10">
        <f>countif(C9:E9,TRUE)</f>
        <v>1</v>
      </c>
      <c r="H9" s="11">
        <f>IF(G9&gt;=1, 1, 0)        </f>
        <v>1</v>
      </c>
    </row>
    <row r="10" ht="9.0" customHeight="1">
      <c r="A10" s="4"/>
      <c r="I10" s="4"/>
    </row>
    <row r="11">
      <c r="A11" s="4" t="s">
        <v>15</v>
      </c>
      <c r="B11" s="5" t="s">
        <v>16</v>
      </c>
      <c r="C11" s="6" t="s">
        <v>17</v>
      </c>
      <c r="D11" s="6" t="s">
        <v>18</v>
      </c>
      <c r="E11" s="7"/>
      <c r="F11" s="8"/>
      <c r="G11" s="12"/>
    </row>
    <row r="12">
      <c r="B12" s="5">
        <v>4.0</v>
      </c>
      <c r="C12" s="9" t="b">
        <v>0</v>
      </c>
      <c r="D12" s="9" t="b">
        <v>0</v>
      </c>
      <c r="E12" s="9"/>
      <c r="F12" s="8"/>
      <c r="G12" s="10">
        <f>countif(C12:E12,TRUE)</f>
        <v>0</v>
      </c>
      <c r="H12" s="11">
        <f>IF(G12&gt;=1, 1, 0)        </f>
        <v>0</v>
      </c>
    </row>
    <row r="13" ht="9.75" customHeight="1">
      <c r="A13" s="4"/>
      <c r="I13" s="4"/>
    </row>
    <row r="14">
      <c r="A14" s="4" t="s">
        <v>19</v>
      </c>
      <c r="B14" s="5" t="s">
        <v>20</v>
      </c>
      <c r="C14" s="6" t="s">
        <v>21</v>
      </c>
      <c r="D14" s="6" t="s">
        <v>22</v>
      </c>
      <c r="E14" s="7"/>
      <c r="F14" s="8"/>
      <c r="I14" s="4"/>
    </row>
    <row r="15">
      <c r="B15" s="5">
        <v>5.0</v>
      </c>
      <c r="C15" s="9" t="b">
        <v>0</v>
      </c>
      <c r="D15" s="9" t="b">
        <v>1</v>
      </c>
      <c r="E15" s="9"/>
      <c r="F15" s="8"/>
      <c r="G15" s="10">
        <f>countif(C15:E15,TRUE)</f>
        <v>1</v>
      </c>
      <c r="H15" s="11">
        <f>IF(G15&gt;=1, 1, 0)        </f>
        <v>1</v>
      </c>
    </row>
    <row r="16" ht="9.75" customHeight="1">
      <c r="A16" s="4"/>
      <c r="I16" s="4"/>
    </row>
    <row r="17">
      <c r="A17" s="4" t="s">
        <v>23</v>
      </c>
      <c r="B17" s="5" t="s">
        <v>24</v>
      </c>
      <c r="C17" s="6" t="s">
        <v>25</v>
      </c>
      <c r="D17" s="6" t="s">
        <v>26</v>
      </c>
      <c r="E17" s="7"/>
      <c r="F17" s="8"/>
      <c r="G17" s="12"/>
    </row>
    <row r="18">
      <c r="B18" s="5">
        <v>6.0</v>
      </c>
      <c r="C18" s="9" t="b">
        <v>1</v>
      </c>
      <c r="D18" s="9" t="b">
        <v>1</v>
      </c>
      <c r="E18" s="9"/>
      <c r="F18" s="8"/>
      <c r="G18" s="10">
        <f>countif(C18:E18,TRUE)</f>
        <v>2</v>
      </c>
      <c r="H18" s="11">
        <f>IF(G18&gt;=1, 1, 0)        </f>
        <v>1</v>
      </c>
    </row>
    <row r="19" ht="9.75" customHeight="1">
      <c r="A19" s="4"/>
      <c r="I19" s="4"/>
    </row>
    <row r="20">
      <c r="A20" s="4" t="s">
        <v>27</v>
      </c>
      <c r="B20" s="5" t="s">
        <v>28</v>
      </c>
      <c r="C20" s="6" t="s">
        <v>29</v>
      </c>
      <c r="D20" s="7"/>
      <c r="E20" s="7"/>
      <c r="F20" s="8"/>
    </row>
    <row r="21">
      <c r="B21" s="5">
        <v>7.0</v>
      </c>
      <c r="C21" s="9" t="b">
        <v>1</v>
      </c>
      <c r="D21" s="9"/>
      <c r="E21" s="9"/>
      <c r="F21" s="8"/>
      <c r="G21" s="10">
        <f>countif(C21:E21,TRUE)</f>
        <v>1</v>
      </c>
      <c r="H21" s="11">
        <f>IF(G21&gt;=1, 1, 0)        </f>
        <v>1</v>
      </c>
    </row>
    <row r="22" ht="9.75" customHeight="1">
      <c r="A22" s="4"/>
      <c r="I22" s="4"/>
    </row>
    <row r="23">
      <c r="A23" s="4" t="s">
        <v>30</v>
      </c>
      <c r="B23" s="5" t="s">
        <v>31</v>
      </c>
      <c r="C23" s="6" t="s">
        <v>32</v>
      </c>
      <c r="D23" s="6" t="s">
        <v>33</v>
      </c>
      <c r="E23" s="7"/>
      <c r="F23" s="8"/>
      <c r="G23" s="12"/>
      <c r="I23" s="5" t="s">
        <v>153</v>
      </c>
    </row>
    <row r="24">
      <c r="B24" s="5">
        <v>8.0</v>
      </c>
      <c r="C24" s="9" t="b">
        <v>0</v>
      </c>
      <c r="D24" s="9" t="b">
        <v>1</v>
      </c>
      <c r="E24" s="9"/>
      <c r="F24" s="8"/>
      <c r="G24" s="10">
        <f>countif(C24:E24,TRUE)</f>
        <v>1</v>
      </c>
      <c r="H24" s="11">
        <f>IF(G24&gt;=1, 1, 0)        </f>
        <v>1</v>
      </c>
    </row>
    <row r="25" ht="9.75" customHeight="1">
      <c r="A25" s="4"/>
      <c r="I25" s="4"/>
    </row>
    <row r="26">
      <c r="A26" s="4" t="s">
        <v>35</v>
      </c>
      <c r="B26" s="5" t="s">
        <v>36</v>
      </c>
      <c r="C26" s="6" t="s">
        <v>37</v>
      </c>
      <c r="D26" s="6" t="s">
        <v>38</v>
      </c>
      <c r="E26" s="7"/>
      <c r="F26" s="8"/>
    </row>
    <row r="27">
      <c r="B27" s="5">
        <v>9.0</v>
      </c>
      <c r="C27" s="9" t="b">
        <v>0</v>
      </c>
      <c r="D27" s="9" t="b">
        <v>1</v>
      </c>
      <c r="E27" s="9"/>
      <c r="F27" s="8"/>
      <c r="G27" s="10">
        <f>countif(C27:E27,TRUE)</f>
        <v>1</v>
      </c>
      <c r="H27" s="11">
        <f>IF(G27&gt;=1, 1, 0)        </f>
        <v>1</v>
      </c>
    </row>
    <row r="28" ht="9.75" customHeight="1">
      <c r="A28" s="4"/>
      <c r="I28" s="4"/>
    </row>
    <row r="29">
      <c r="A29" s="4" t="s">
        <v>39</v>
      </c>
      <c r="B29" s="5" t="s">
        <v>40</v>
      </c>
      <c r="C29" s="6" t="s">
        <v>41</v>
      </c>
      <c r="D29" s="6" t="s">
        <v>42</v>
      </c>
      <c r="E29" s="7"/>
      <c r="F29" s="8"/>
      <c r="G29" s="12"/>
    </row>
    <row r="30">
      <c r="B30" s="5">
        <v>10.0</v>
      </c>
      <c r="C30" s="9" t="b">
        <v>0</v>
      </c>
      <c r="D30" s="9" t="b">
        <v>1</v>
      </c>
      <c r="E30" s="9"/>
      <c r="F30" s="8"/>
      <c r="G30" s="10">
        <f>countif(C30:E30,TRUE)</f>
        <v>1</v>
      </c>
      <c r="H30" s="11">
        <f>IF(G30&gt;=1, 1, 0)        </f>
        <v>1</v>
      </c>
    </row>
    <row r="31" ht="9.75" customHeight="1">
      <c r="A31" s="4"/>
      <c r="I31" s="4"/>
    </row>
    <row r="32">
      <c r="A32" s="4" t="s">
        <v>43</v>
      </c>
      <c r="B32" s="5" t="s">
        <v>44</v>
      </c>
      <c r="C32" s="6" t="s">
        <v>45</v>
      </c>
      <c r="D32" s="6" t="s">
        <v>46</v>
      </c>
      <c r="E32" s="6"/>
      <c r="F32" s="8"/>
    </row>
    <row r="33">
      <c r="B33" s="5">
        <v>11.0</v>
      </c>
      <c r="C33" s="9" t="b">
        <v>1</v>
      </c>
      <c r="D33" s="9" t="b">
        <v>0</v>
      </c>
      <c r="E33" s="9"/>
      <c r="F33" s="8"/>
      <c r="G33" s="10">
        <f>countif(C33:E33,TRUE)</f>
        <v>1</v>
      </c>
      <c r="H33" s="11">
        <f>IF(G33&gt;=1, 1, 0)        </f>
        <v>1</v>
      </c>
    </row>
    <row r="34" ht="9.75" customHeight="1">
      <c r="A34" s="4"/>
      <c r="I34" s="4"/>
    </row>
    <row r="35">
      <c r="A35" s="4" t="s">
        <v>47</v>
      </c>
      <c r="B35" s="5" t="s">
        <v>48</v>
      </c>
      <c r="C35" s="6" t="s">
        <v>49</v>
      </c>
      <c r="D35" s="7"/>
      <c r="E35" s="7"/>
      <c r="F35" s="8"/>
      <c r="G35" s="12"/>
    </row>
    <row r="36">
      <c r="B36" s="5">
        <v>12.0</v>
      </c>
      <c r="C36" s="9" t="b">
        <v>1</v>
      </c>
      <c r="D36" s="9"/>
      <c r="E36" s="9"/>
      <c r="F36" s="8"/>
      <c r="G36" s="10">
        <f>countif(C36:E36,TRUE)</f>
        <v>1</v>
      </c>
      <c r="H36" s="11">
        <f>IF(G36&gt;=1, 1, 0)        </f>
        <v>1</v>
      </c>
    </row>
    <row r="37" ht="9.75" customHeight="1">
      <c r="A37" s="4"/>
      <c r="I37" s="4"/>
    </row>
    <row r="38">
      <c r="A38" s="4" t="s">
        <v>50</v>
      </c>
      <c r="B38" s="5" t="s">
        <v>51</v>
      </c>
      <c r="C38" s="6" t="s">
        <v>52</v>
      </c>
      <c r="D38" s="6" t="s">
        <v>53</v>
      </c>
      <c r="E38" s="7"/>
      <c r="F38" s="8"/>
    </row>
    <row r="39">
      <c r="B39" s="5">
        <v>13.0</v>
      </c>
      <c r="C39" s="9" t="b">
        <v>0</v>
      </c>
      <c r="D39" s="9" t="b">
        <v>0</v>
      </c>
      <c r="E39" s="9"/>
      <c r="F39" s="8"/>
      <c r="G39" s="10">
        <f>countif(C39:E39,TRUE)</f>
        <v>0</v>
      </c>
      <c r="H39" s="11">
        <f>IF(G39&gt;=1, 1, 0)        </f>
        <v>0</v>
      </c>
    </row>
    <row r="40" ht="9.75" customHeight="1">
      <c r="A40" s="4"/>
      <c r="I40" s="4"/>
    </row>
    <row r="41">
      <c r="A41" s="4" t="s">
        <v>54</v>
      </c>
      <c r="B41" s="5" t="s">
        <v>55</v>
      </c>
      <c r="C41" s="6" t="s">
        <v>56</v>
      </c>
      <c r="D41" s="6" t="s">
        <v>57</v>
      </c>
      <c r="E41" s="7"/>
      <c r="F41" s="8"/>
      <c r="G41" s="12"/>
    </row>
    <row r="42">
      <c r="B42" s="5">
        <v>14.0</v>
      </c>
      <c r="C42" s="9" t="b">
        <v>0</v>
      </c>
      <c r="D42" s="9" t="b">
        <v>1</v>
      </c>
      <c r="E42" s="9"/>
      <c r="F42" s="8"/>
      <c r="G42" s="10">
        <f>countif(C42:E42,TRUE)</f>
        <v>1</v>
      </c>
      <c r="H42" s="11">
        <f>IF(G42&gt;=1, 1, 0)        </f>
        <v>1</v>
      </c>
    </row>
    <row r="43" ht="9.75" customHeight="1">
      <c r="A43" s="4"/>
      <c r="I43" s="4"/>
    </row>
    <row r="44">
      <c r="A44" s="4" t="s">
        <v>58</v>
      </c>
      <c r="B44" s="5" t="s">
        <v>59</v>
      </c>
      <c r="C44" s="6" t="s">
        <v>60</v>
      </c>
      <c r="D44" s="6" t="s">
        <v>61</v>
      </c>
      <c r="E44" s="7"/>
      <c r="F44" s="8"/>
    </row>
    <row r="45">
      <c r="B45" s="5">
        <v>15.0</v>
      </c>
      <c r="C45" s="9" t="b">
        <v>1</v>
      </c>
      <c r="D45" s="9" t="b">
        <v>0</v>
      </c>
      <c r="E45" s="9"/>
      <c r="F45" s="8"/>
      <c r="G45" s="10">
        <f>countif(C45:E45,TRUE)</f>
        <v>1</v>
      </c>
      <c r="H45" s="11">
        <f>IF(G45&gt;=1, 1, 0)        </f>
        <v>1</v>
      </c>
    </row>
    <row r="46" ht="9.75" customHeight="1">
      <c r="A46" s="4"/>
      <c r="I46" s="4"/>
    </row>
    <row r="47">
      <c r="A47" s="4" t="s">
        <v>62</v>
      </c>
      <c r="B47" s="5" t="s">
        <v>63</v>
      </c>
      <c r="C47" s="6" t="s">
        <v>64</v>
      </c>
      <c r="D47" s="6" t="s">
        <v>65</v>
      </c>
      <c r="E47" s="7"/>
      <c r="F47" s="8"/>
      <c r="G47" s="12"/>
    </row>
    <row r="48">
      <c r="B48" s="5">
        <v>16.0</v>
      </c>
      <c r="C48" s="9" t="b">
        <v>1</v>
      </c>
      <c r="D48" s="9" t="b">
        <v>1</v>
      </c>
      <c r="E48" s="9"/>
      <c r="F48" s="8"/>
      <c r="G48" s="10">
        <f>countif(C48:E48,TRUE)</f>
        <v>2</v>
      </c>
      <c r="H48" s="11">
        <f>IF(G48&gt;=1, 1, 0)        </f>
        <v>1</v>
      </c>
    </row>
    <row r="49" ht="9.75" customHeight="1">
      <c r="A49" s="4"/>
      <c r="I49" s="4"/>
    </row>
    <row r="50">
      <c r="A50" s="4" t="s">
        <v>66</v>
      </c>
      <c r="B50" s="5" t="s">
        <v>67</v>
      </c>
      <c r="C50" s="6" t="s">
        <v>68</v>
      </c>
      <c r="D50" s="6" t="s">
        <v>69</v>
      </c>
      <c r="E50" s="7"/>
      <c r="F50" s="8"/>
    </row>
    <row r="51">
      <c r="B51" s="5">
        <v>17.0</v>
      </c>
      <c r="C51" s="9" t="b">
        <v>0</v>
      </c>
      <c r="D51" s="9" t="b">
        <v>0</v>
      </c>
      <c r="E51" s="9"/>
      <c r="F51" s="8"/>
      <c r="G51" s="10">
        <f>countif(C51:E51,TRUE)</f>
        <v>0</v>
      </c>
      <c r="H51" s="11">
        <f>IF(G51&gt;=1, 1, 0)        </f>
        <v>0</v>
      </c>
    </row>
    <row r="52" ht="9.75" customHeight="1">
      <c r="A52" s="4"/>
      <c r="I52" s="4"/>
    </row>
    <row r="53">
      <c r="A53" s="4" t="s">
        <v>70</v>
      </c>
      <c r="B53" s="5" t="s">
        <v>71</v>
      </c>
      <c r="C53" s="6" t="s">
        <v>72</v>
      </c>
      <c r="D53" s="6" t="s">
        <v>73</v>
      </c>
      <c r="E53" s="7"/>
      <c r="F53" s="8"/>
      <c r="G53" s="12"/>
    </row>
    <row r="54">
      <c r="B54" s="5">
        <v>18.0</v>
      </c>
      <c r="C54" s="9" t="b">
        <v>1</v>
      </c>
      <c r="D54" s="9" t="b">
        <v>0</v>
      </c>
      <c r="E54" s="9"/>
      <c r="F54" s="8"/>
      <c r="G54" s="10">
        <f>countif(C54:E54,TRUE)</f>
        <v>1</v>
      </c>
      <c r="H54" s="11">
        <f>IF(G54&gt;=1, 1, 0)        </f>
        <v>1</v>
      </c>
    </row>
    <row r="55" ht="9.75" customHeight="1">
      <c r="A55" s="4"/>
      <c r="I55" s="4"/>
    </row>
    <row r="56">
      <c r="A56" s="4" t="s">
        <v>74</v>
      </c>
      <c r="B56" s="5" t="s">
        <v>75</v>
      </c>
      <c r="C56" s="6" t="s">
        <v>76</v>
      </c>
      <c r="D56" s="6" t="s">
        <v>77</v>
      </c>
      <c r="E56" s="7"/>
      <c r="F56" s="8"/>
    </row>
    <row r="57">
      <c r="B57" s="5">
        <v>19.0</v>
      </c>
      <c r="C57" s="9" t="b">
        <v>1</v>
      </c>
      <c r="D57" s="9" t="b">
        <v>1</v>
      </c>
      <c r="E57" s="9"/>
      <c r="F57" s="8"/>
      <c r="G57" s="10">
        <f>countif(C57:E57,TRUE)</f>
        <v>2</v>
      </c>
      <c r="H57" s="11">
        <f>IF(G57&gt;=1, 1, 0)        </f>
        <v>1</v>
      </c>
    </row>
    <row r="58" ht="9.75" customHeight="1">
      <c r="A58" s="4"/>
      <c r="I58" s="4"/>
    </row>
    <row r="59">
      <c r="A59" s="4" t="s">
        <v>78</v>
      </c>
      <c r="B59" s="5" t="s">
        <v>79</v>
      </c>
      <c r="C59" s="6" t="s">
        <v>80</v>
      </c>
      <c r="D59" s="6" t="s">
        <v>81</v>
      </c>
      <c r="E59" s="7"/>
      <c r="F59" s="8"/>
      <c r="G59" s="12"/>
    </row>
    <row r="60">
      <c r="B60" s="5">
        <v>20.0</v>
      </c>
      <c r="C60" s="9" t="b">
        <v>0</v>
      </c>
      <c r="D60" s="9" t="b">
        <v>0</v>
      </c>
      <c r="E60" s="9"/>
      <c r="F60" s="8"/>
      <c r="G60" s="10">
        <f>countif(C60:E60,TRUE)</f>
        <v>0</v>
      </c>
      <c r="H60" s="11">
        <f>IF(G60&gt;=1, 1, 0)        </f>
        <v>0</v>
      </c>
    </row>
    <row r="61" ht="9.75" customHeight="1">
      <c r="A61" s="4"/>
      <c r="I61" s="4"/>
    </row>
    <row r="62">
      <c r="A62" s="4" t="s">
        <v>82</v>
      </c>
      <c r="B62" s="5" t="s">
        <v>83</v>
      </c>
      <c r="C62" s="6" t="s">
        <v>84</v>
      </c>
      <c r="D62" s="6" t="s">
        <v>85</v>
      </c>
      <c r="E62" s="7"/>
      <c r="F62" s="8"/>
    </row>
    <row r="63">
      <c r="B63" s="5">
        <v>21.0</v>
      </c>
      <c r="C63" s="9" t="b">
        <v>0</v>
      </c>
      <c r="D63" s="9" t="b">
        <v>0</v>
      </c>
      <c r="E63" s="9"/>
      <c r="F63" s="8"/>
      <c r="G63" s="10">
        <f>countif(C63:E63,TRUE)</f>
        <v>0</v>
      </c>
      <c r="H63" s="11">
        <f>IF(G63&gt;=1, 1, 0)        </f>
        <v>0</v>
      </c>
    </row>
    <row r="64" ht="9.75" customHeight="1">
      <c r="A64" s="4"/>
      <c r="I64" s="4"/>
    </row>
    <row r="65">
      <c r="A65" s="4" t="s">
        <v>86</v>
      </c>
      <c r="B65" s="5" t="s">
        <v>87</v>
      </c>
      <c r="C65" s="6" t="s">
        <v>88</v>
      </c>
      <c r="D65" s="6" t="s">
        <v>89</v>
      </c>
      <c r="E65" s="7"/>
      <c r="F65" s="8"/>
      <c r="G65" s="12"/>
    </row>
    <row r="66">
      <c r="B66" s="5">
        <v>22.0</v>
      </c>
      <c r="C66" s="9" t="b">
        <v>0</v>
      </c>
      <c r="D66" s="9" t="b">
        <v>0</v>
      </c>
      <c r="E66" s="9"/>
      <c r="F66" s="8"/>
      <c r="G66" s="10">
        <f>countif(C66:E66,TRUE)</f>
        <v>0</v>
      </c>
      <c r="H66" s="11">
        <f>IF(G66&gt;=1, 1, 0)        </f>
        <v>0</v>
      </c>
    </row>
    <row r="67" ht="9.75" customHeight="1">
      <c r="A67" s="4"/>
      <c r="I67" s="4"/>
    </row>
    <row r="68">
      <c r="A68" s="4" t="s">
        <v>90</v>
      </c>
      <c r="B68" s="5" t="s">
        <v>91</v>
      </c>
      <c r="C68" s="6" t="s">
        <v>92</v>
      </c>
      <c r="D68" s="6" t="s">
        <v>93</v>
      </c>
      <c r="E68" s="7"/>
      <c r="F68" s="8"/>
    </row>
    <row r="69">
      <c r="B69" s="5">
        <v>23.0</v>
      </c>
      <c r="C69" s="9" t="b">
        <v>1</v>
      </c>
      <c r="D69" s="9" t="b">
        <v>1</v>
      </c>
      <c r="E69" s="9"/>
      <c r="F69" s="8"/>
      <c r="G69" s="10">
        <f>countif(C69:E69,TRUE)</f>
        <v>2</v>
      </c>
      <c r="H69" s="11">
        <f>IF(G69&gt;=1, 1, 0)        </f>
        <v>1</v>
      </c>
    </row>
    <row r="70" ht="9.75" customHeight="1">
      <c r="A70" s="4"/>
      <c r="I70" s="4"/>
    </row>
    <row r="71">
      <c r="A71" s="4" t="s">
        <v>94</v>
      </c>
      <c r="B71" s="5" t="s">
        <v>95</v>
      </c>
      <c r="C71" s="6" t="s">
        <v>96</v>
      </c>
      <c r="D71" s="6" t="s">
        <v>97</v>
      </c>
      <c r="E71" s="7"/>
      <c r="F71" s="8"/>
      <c r="G71" s="12"/>
    </row>
    <row r="72">
      <c r="B72" s="5">
        <v>24.0</v>
      </c>
      <c r="C72" s="9" t="b">
        <v>1</v>
      </c>
      <c r="D72" s="9" t="b">
        <v>1</v>
      </c>
      <c r="E72" s="9"/>
      <c r="F72" s="8"/>
      <c r="G72" s="10">
        <f>countif(C72:E72,TRUE)</f>
        <v>2</v>
      </c>
      <c r="H72" s="11">
        <f>IF(G72&gt;=1, 1, 0)        </f>
        <v>1</v>
      </c>
    </row>
    <row r="73" ht="9.75" customHeight="1">
      <c r="A73" s="4"/>
      <c r="I73" s="4"/>
    </row>
    <row r="74">
      <c r="A74" s="4" t="s">
        <v>98</v>
      </c>
      <c r="B74" s="5" t="s">
        <v>99</v>
      </c>
      <c r="C74" s="6" t="s">
        <v>100</v>
      </c>
      <c r="D74" s="7"/>
      <c r="E74" s="7"/>
      <c r="F74" s="8"/>
    </row>
    <row r="75">
      <c r="B75" s="5">
        <v>25.0</v>
      </c>
      <c r="C75" s="9" t="b">
        <v>0</v>
      </c>
      <c r="D75" s="9"/>
      <c r="E75" s="9"/>
      <c r="F75" s="8"/>
      <c r="G75" s="10">
        <f>countif(C75:E75,TRUE)</f>
        <v>0</v>
      </c>
      <c r="H75" s="11">
        <f>IF(G75&gt;=1, 1, 0)        </f>
        <v>0</v>
      </c>
    </row>
    <row r="76" ht="9.75" customHeight="1">
      <c r="A76" s="4"/>
      <c r="I76" s="4"/>
    </row>
    <row r="77">
      <c r="A77" s="4" t="s">
        <v>101</v>
      </c>
      <c r="B77" s="5" t="s">
        <v>102</v>
      </c>
      <c r="C77" s="6" t="s">
        <v>103</v>
      </c>
      <c r="D77" s="6" t="s">
        <v>104</v>
      </c>
      <c r="E77" s="7"/>
      <c r="F77" s="8"/>
      <c r="G77" s="12"/>
    </row>
    <row r="78">
      <c r="B78" s="5">
        <v>26.0</v>
      </c>
      <c r="C78" s="9" t="b">
        <v>1</v>
      </c>
      <c r="D78" s="9" t="b">
        <v>1</v>
      </c>
      <c r="E78" s="9"/>
      <c r="F78" s="8"/>
      <c r="G78" s="10">
        <f>countif(C78:E78,TRUE)</f>
        <v>2</v>
      </c>
      <c r="H78" s="11">
        <f>IF(G78&gt;=1, 1, 0)        </f>
        <v>1</v>
      </c>
    </row>
    <row r="79" ht="9.75" customHeight="1">
      <c r="A79" s="4"/>
      <c r="I79" s="4"/>
    </row>
    <row r="80">
      <c r="A80" s="4" t="s">
        <v>105</v>
      </c>
      <c r="B80" s="5" t="s">
        <v>106</v>
      </c>
      <c r="C80" s="6" t="s">
        <v>107</v>
      </c>
      <c r="D80" s="6" t="s">
        <v>108</v>
      </c>
      <c r="E80" s="7"/>
      <c r="F80" s="8"/>
    </row>
    <row r="81">
      <c r="B81" s="5">
        <v>27.0</v>
      </c>
      <c r="C81" s="9" t="b">
        <v>0</v>
      </c>
      <c r="D81" s="9" t="b">
        <v>1</v>
      </c>
      <c r="E81" s="9"/>
      <c r="F81" s="8"/>
      <c r="G81" s="10">
        <f>countif(C81:E81,TRUE)</f>
        <v>1</v>
      </c>
      <c r="H81" s="11">
        <f>IF(G81&gt;=1, 1, 0)        </f>
        <v>1</v>
      </c>
    </row>
    <row r="82" ht="9.75" customHeight="1">
      <c r="A82" s="4"/>
      <c r="I82" s="4"/>
    </row>
    <row r="83">
      <c r="A83" s="4" t="s">
        <v>109</v>
      </c>
      <c r="B83" s="5" t="s">
        <v>110</v>
      </c>
      <c r="C83" s="6" t="s">
        <v>111</v>
      </c>
      <c r="D83" s="6" t="s">
        <v>112</v>
      </c>
      <c r="E83" s="7"/>
      <c r="F83" s="8"/>
      <c r="G83" s="12"/>
    </row>
    <row r="84">
      <c r="B84" s="5">
        <v>28.0</v>
      </c>
      <c r="C84" s="9" t="b">
        <v>0</v>
      </c>
      <c r="D84" s="9" t="b">
        <v>1</v>
      </c>
      <c r="E84" s="9"/>
      <c r="F84" s="8"/>
      <c r="G84" s="10">
        <f>countif(C84:E84,TRUE)</f>
        <v>1</v>
      </c>
      <c r="H84" s="11">
        <f>IF(G84&gt;=1, 1, 0)        </f>
        <v>1</v>
      </c>
    </row>
    <row r="85" ht="9.75" customHeight="1">
      <c r="A85" s="4"/>
      <c r="I85" s="4"/>
    </row>
    <row r="86">
      <c r="A86" s="4" t="s">
        <v>113</v>
      </c>
      <c r="B86" s="5" t="s">
        <v>114</v>
      </c>
      <c r="C86" s="6" t="s">
        <v>115</v>
      </c>
      <c r="D86" s="6" t="s">
        <v>116</v>
      </c>
      <c r="E86" s="7"/>
      <c r="F86" s="8"/>
    </row>
    <row r="87">
      <c r="B87" s="5">
        <v>29.0</v>
      </c>
      <c r="C87" s="9" t="b">
        <v>1</v>
      </c>
      <c r="D87" s="9" t="b">
        <v>1</v>
      </c>
      <c r="E87" s="9"/>
      <c r="F87" s="8"/>
      <c r="G87" s="10">
        <f>countif(C87:E87,TRUE)</f>
        <v>2</v>
      </c>
      <c r="H87" s="11">
        <f>IF(G87&gt;=1, 1, 0)        </f>
        <v>1</v>
      </c>
    </row>
    <row r="88" ht="9.75" customHeight="1">
      <c r="A88" s="4"/>
      <c r="I88" s="4"/>
    </row>
    <row r="89">
      <c r="A89" s="4" t="s">
        <v>117</v>
      </c>
      <c r="B89" s="5" t="s">
        <v>118</v>
      </c>
      <c r="C89" s="6" t="s">
        <v>119</v>
      </c>
      <c r="D89" s="6" t="s">
        <v>120</v>
      </c>
      <c r="E89" s="7"/>
      <c r="F89" s="8"/>
      <c r="G89" s="12"/>
    </row>
    <row r="90">
      <c r="B90" s="5">
        <v>30.0</v>
      </c>
      <c r="C90" s="9" t="b">
        <v>1</v>
      </c>
      <c r="D90" s="9" t="b">
        <v>1</v>
      </c>
      <c r="E90" s="9"/>
      <c r="F90" s="8"/>
      <c r="G90" s="10">
        <f>countif(C90:E90,TRUE)</f>
        <v>2</v>
      </c>
      <c r="H90" s="11">
        <f>IF(G90&gt;=1, 1, 0)        </f>
        <v>1</v>
      </c>
    </row>
    <row r="91" ht="9.75" customHeight="1">
      <c r="A91" s="4"/>
      <c r="I91" s="4"/>
    </row>
    <row r="92">
      <c r="A92" s="4" t="s">
        <v>121</v>
      </c>
      <c r="B92" s="5" t="s">
        <v>122</v>
      </c>
      <c r="C92" s="6" t="s">
        <v>123</v>
      </c>
      <c r="D92" s="6" t="s">
        <v>124</v>
      </c>
      <c r="E92" s="7"/>
      <c r="F92" s="8"/>
    </row>
    <row r="93">
      <c r="B93" s="5">
        <v>31.0</v>
      </c>
      <c r="C93" s="9" t="b">
        <v>1</v>
      </c>
      <c r="D93" s="9" t="b">
        <v>0</v>
      </c>
      <c r="E93" s="9"/>
      <c r="F93" s="8"/>
      <c r="G93" s="10">
        <f>countif(C93:E93,TRUE)</f>
        <v>1</v>
      </c>
      <c r="H93" s="11">
        <f>IF(G93&gt;=1, 1, 0)        </f>
        <v>1</v>
      </c>
    </row>
    <row r="94" ht="9.75" customHeight="1">
      <c r="A94" s="4"/>
      <c r="I94" s="4"/>
    </row>
    <row r="95">
      <c r="A95" s="4" t="s">
        <v>125</v>
      </c>
      <c r="B95" s="5" t="s">
        <v>126</v>
      </c>
      <c r="C95" s="6" t="s">
        <v>127</v>
      </c>
      <c r="D95" s="6" t="s">
        <v>128</v>
      </c>
      <c r="E95" s="7"/>
      <c r="F95" s="8"/>
      <c r="G95" s="12"/>
    </row>
    <row r="96">
      <c r="B96" s="5">
        <v>32.0</v>
      </c>
      <c r="C96" s="9" t="b">
        <v>0</v>
      </c>
      <c r="D96" s="9" t="b">
        <v>1</v>
      </c>
      <c r="E96" s="9"/>
      <c r="F96" s="8"/>
      <c r="G96" s="10">
        <f>countif(C96:E96,TRUE)</f>
        <v>1</v>
      </c>
      <c r="H96" s="11">
        <f>IF(G96&gt;=1, 1, 0)        </f>
        <v>1</v>
      </c>
    </row>
    <row r="97" ht="9.75" customHeight="1">
      <c r="A97" s="4"/>
      <c r="I97" s="4"/>
    </row>
    <row r="98">
      <c r="A98" s="4" t="s">
        <v>129</v>
      </c>
      <c r="B98" s="5" t="s">
        <v>130</v>
      </c>
      <c r="C98" s="6" t="s">
        <v>131</v>
      </c>
      <c r="D98" s="6" t="s">
        <v>132</v>
      </c>
      <c r="E98" s="7"/>
      <c r="F98" s="8"/>
    </row>
    <row r="99">
      <c r="B99" s="5">
        <v>33.0</v>
      </c>
      <c r="C99" s="9" t="b">
        <v>0</v>
      </c>
      <c r="D99" s="9" t="b">
        <v>1</v>
      </c>
      <c r="E99" s="9"/>
      <c r="F99" s="8"/>
      <c r="G99" s="10">
        <f>countif(C99:E99,TRUE)</f>
        <v>1</v>
      </c>
      <c r="H99" s="11">
        <f>IF(G99&gt;=1, 1, 0)        </f>
        <v>1</v>
      </c>
    </row>
    <row r="100" ht="9.75" customHeight="1">
      <c r="A100" s="4"/>
      <c r="I100" s="4"/>
    </row>
    <row r="101">
      <c r="A101" s="4" t="s">
        <v>133</v>
      </c>
      <c r="B101" s="5" t="s">
        <v>134</v>
      </c>
      <c r="C101" s="6" t="s">
        <v>135</v>
      </c>
      <c r="D101" s="6" t="s">
        <v>136</v>
      </c>
      <c r="E101" s="7"/>
      <c r="F101" s="8"/>
      <c r="G101" s="12"/>
    </row>
    <row r="102">
      <c r="B102" s="5">
        <v>34.0</v>
      </c>
      <c r="C102" s="9" t="b">
        <v>0</v>
      </c>
      <c r="D102" s="9" t="b">
        <v>0</v>
      </c>
      <c r="E102" s="9"/>
      <c r="F102" s="8"/>
      <c r="G102" s="10">
        <f>countif(C102:E102,TRUE)</f>
        <v>0</v>
      </c>
      <c r="H102" s="11">
        <f>IF(G102&gt;=1, 1, 0)        </f>
        <v>0</v>
      </c>
    </row>
    <row r="103" ht="9.75" customHeight="1">
      <c r="A103" s="4"/>
      <c r="I103" s="4"/>
    </row>
    <row r="104">
      <c r="A104" s="4" t="s">
        <v>137</v>
      </c>
      <c r="B104" s="5" t="s">
        <v>138</v>
      </c>
      <c r="C104" s="6" t="s">
        <v>139</v>
      </c>
      <c r="D104" s="6" t="s">
        <v>140</v>
      </c>
      <c r="E104" s="7"/>
      <c r="F104" s="8"/>
    </row>
    <row r="105">
      <c r="B105" s="13">
        <v>35.0</v>
      </c>
      <c r="C105" s="14" t="b">
        <v>1</v>
      </c>
      <c r="D105" s="15" t="b">
        <v>0</v>
      </c>
      <c r="E105" s="15"/>
      <c r="F105" s="16"/>
      <c r="G105" s="17">
        <f>countif(C105:E105,TRUE)</f>
        <v>1</v>
      </c>
      <c r="H105" s="18">
        <f>IF(G105&gt;=1, 1, 0)        </f>
        <v>1</v>
      </c>
      <c r="I105" s="18"/>
    </row>
    <row r="106" ht="9.75" customHeight="1">
      <c r="A106" s="4"/>
      <c r="I106" s="4"/>
    </row>
    <row r="107">
      <c r="A107" s="4" t="s">
        <v>141</v>
      </c>
      <c r="B107" s="5" t="s">
        <v>142</v>
      </c>
      <c r="C107" s="6" t="s">
        <v>143</v>
      </c>
      <c r="D107" s="6" t="s">
        <v>144</v>
      </c>
      <c r="E107" s="7"/>
      <c r="F107" s="8"/>
    </row>
    <row r="108">
      <c r="B108" s="13">
        <v>36.0</v>
      </c>
      <c r="C108" s="14" t="b">
        <v>1</v>
      </c>
      <c r="D108" s="14" t="b">
        <v>1</v>
      </c>
      <c r="E108" s="15"/>
      <c r="F108" s="16"/>
      <c r="G108" s="17">
        <f>countif(C108:E108,TRUE)</f>
        <v>2</v>
      </c>
      <c r="H108" s="18">
        <f>IF(G108&gt;=1, 1, 0)        </f>
        <v>1</v>
      </c>
      <c r="I108" s="18"/>
    </row>
    <row r="109" ht="9.75" customHeight="1">
      <c r="A109" s="4"/>
      <c r="I109" s="4"/>
    </row>
    <row r="110">
      <c r="A110" s="4" t="s">
        <v>145</v>
      </c>
      <c r="B110" s="5" t="s">
        <v>146</v>
      </c>
      <c r="C110" s="6" t="s">
        <v>147</v>
      </c>
      <c r="D110" s="6" t="s">
        <v>148</v>
      </c>
      <c r="E110" s="7"/>
      <c r="F110" s="8"/>
    </row>
    <row r="111">
      <c r="B111" s="13">
        <v>37.0</v>
      </c>
      <c r="C111" s="14" t="b">
        <v>1</v>
      </c>
      <c r="D111" s="14" t="b">
        <v>1</v>
      </c>
      <c r="E111" s="15"/>
      <c r="F111" s="16"/>
      <c r="G111" s="17">
        <f>countif(C111:E111,TRUE)</f>
        <v>2</v>
      </c>
      <c r="H111" s="18">
        <f>IF(G111&gt;=1, 1, 0)        </f>
        <v>1</v>
      </c>
      <c r="I111" s="18"/>
    </row>
    <row r="112" ht="9.75" customHeight="1">
      <c r="A112" s="4"/>
      <c r="B112" s="19"/>
      <c r="C112" s="20"/>
      <c r="D112" s="21"/>
      <c r="E112" s="21"/>
      <c r="F112" s="16"/>
      <c r="G112" s="22"/>
      <c r="H112" s="23"/>
      <c r="I112" s="23"/>
    </row>
    <row r="113">
      <c r="A113" s="4"/>
      <c r="B113" s="13"/>
      <c r="C113" s="14"/>
      <c r="D113" s="14"/>
      <c r="E113" s="15"/>
      <c r="F113" s="16"/>
      <c r="G113" s="17"/>
      <c r="H113" s="18"/>
      <c r="I113" s="18"/>
    </row>
    <row r="114">
      <c r="A114" s="4"/>
      <c r="B114" s="13"/>
      <c r="C114" s="15" t="b">
        <v>0</v>
      </c>
      <c r="D114" s="15" t="b">
        <v>0</v>
      </c>
      <c r="E114" s="15"/>
      <c r="F114" s="16"/>
      <c r="G114" s="17">
        <f>countif(C114:E114,TRUE)</f>
        <v>0</v>
      </c>
      <c r="H114" s="18">
        <f>IF(G114&gt;=1, 1, 0)        </f>
        <v>0</v>
      </c>
      <c r="I114" s="18"/>
    </row>
    <row r="115" ht="9.75" customHeight="1">
      <c r="A115" s="1"/>
      <c r="I115" s="1"/>
    </row>
    <row r="116" ht="19.5" customHeight="1">
      <c r="A116" s="4" t="s">
        <v>152</v>
      </c>
      <c r="B116" s="25"/>
      <c r="C116" s="25"/>
      <c r="D116" s="25"/>
      <c r="E116" s="25"/>
      <c r="F116" s="26"/>
      <c r="G116" s="25"/>
      <c r="H116" s="25">
        <f>SUM(H111,H108,H105,H102,H99,H96,H93,H90,H87,H84,H81,H78,H75,H72,H69,H66,H63,H60,H57,H54,H51,H48,H45,H42,H39,H36,H33,H30,H27,H24,H21,H18,H15,H12,H9,H6,H3,H114)</f>
        <v>27</v>
      </c>
      <c r="I116" s="25" t="str">
        <f>IF(H116&gt;=25, "Yes", "No")   </f>
        <v>Yes</v>
      </c>
    </row>
    <row r="117" ht="19.5" customHeight="1">
      <c r="A117" s="1"/>
      <c r="I117" s="1"/>
    </row>
  </sheetData>
  <mergeCells count="78">
    <mergeCell ref="A59:A60"/>
    <mergeCell ref="A62:A63"/>
    <mergeCell ref="A65:A66"/>
    <mergeCell ref="A68:A69"/>
    <mergeCell ref="A71:A72"/>
    <mergeCell ref="A74:A75"/>
    <mergeCell ref="A77:A78"/>
    <mergeCell ref="A101:A102"/>
    <mergeCell ref="A104:A105"/>
    <mergeCell ref="A107:A108"/>
    <mergeCell ref="A110:A111"/>
    <mergeCell ref="A80:A81"/>
    <mergeCell ref="A83:A84"/>
    <mergeCell ref="A86:A87"/>
    <mergeCell ref="A89:A90"/>
    <mergeCell ref="A92:A93"/>
    <mergeCell ref="A95:A96"/>
    <mergeCell ref="A98:A99"/>
    <mergeCell ref="A106:H106"/>
    <mergeCell ref="A109:H109"/>
    <mergeCell ref="A115:H115"/>
    <mergeCell ref="A117:H117"/>
    <mergeCell ref="A85:H85"/>
    <mergeCell ref="A88:H88"/>
    <mergeCell ref="A91:H91"/>
    <mergeCell ref="A94:H94"/>
    <mergeCell ref="A97:H97"/>
    <mergeCell ref="A100:H100"/>
    <mergeCell ref="A103:H103"/>
    <mergeCell ref="A1:B1"/>
    <mergeCell ref="C1:E1"/>
    <mergeCell ref="H1:I1"/>
    <mergeCell ref="A2:A3"/>
    <mergeCell ref="A4:H4"/>
    <mergeCell ref="A5:A6"/>
    <mergeCell ref="A7:H7"/>
    <mergeCell ref="A8:A9"/>
    <mergeCell ref="A10:H10"/>
    <mergeCell ref="A11:A12"/>
    <mergeCell ref="A13:H13"/>
    <mergeCell ref="A14:A15"/>
    <mergeCell ref="A16:H16"/>
    <mergeCell ref="A19:H19"/>
    <mergeCell ref="A17:A18"/>
    <mergeCell ref="A20:A21"/>
    <mergeCell ref="A23:A24"/>
    <mergeCell ref="A26:A27"/>
    <mergeCell ref="A29:A30"/>
    <mergeCell ref="A32:A33"/>
    <mergeCell ref="A35:A36"/>
    <mergeCell ref="A22:H22"/>
    <mergeCell ref="A25:H25"/>
    <mergeCell ref="A28:H28"/>
    <mergeCell ref="A31:H31"/>
    <mergeCell ref="A34:H34"/>
    <mergeCell ref="A37:H37"/>
    <mergeCell ref="A40:H40"/>
    <mergeCell ref="A38:A39"/>
    <mergeCell ref="A41:A42"/>
    <mergeCell ref="A44:A45"/>
    <mergeCell ref="A47:A48"/>
    <mergeCell ref="A50:A51"/>
    <mergeCell ref="A53:A54"/>
    <mergeCell ref="A56:A57"/>
    <mergeCell ref="A43:H43"/>
    <mergeCell ref="A46:H46"/>
    <mergeCell ref="A49:H49"/>
    <mergeCell ref="A52:H52"/>
    <mergeCell ref="A55:H55"/>
    <mergeCell ref="A58:H58"/>
    <mergeCell ref="A61:H61"/>
    <mergeCell ref="A64:H64"/>
    <mergeCell ref="A67:H67"/>
    <mergeCell ref="A70:H70"/>
    <mergeCell ref="A73:H73"/>
    <mergeCell ref="A76:H76"/>
    <mergeCell ref="A79:H79"/>
    <mergeCell ref="A82:H82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22.0"/>
    <col customWidth="1" min="2" max="2" width="6.63"/>
    <col customWidth="1" min="3" max="3" width="24.75"/>
    <col customWidth="1" min="4" max="4" width="22.38"/>
    <col customWidth="1" min="5" max="5" width="14.63"/>
    <col customWidth="1" min="6" max="6" width="1.63"/>
  </cols>
  <sheetData>
    <row r="1">
      <c r="A1" s="1" t="s">
        <v>0</v>
      </c>
      <c r="C1" s="2" t="s">
        <v>1</v>
      </c>
      <c r="F1" s="3"/>
      <c r="G1" s="2" t="s">
        <v>2</v>
      </c>
      <c r="H1" s="2" t="s">
        <v>3</v>
      </c>
    </row>
    <row r="2">
      <c r="A2" s="4" t="s">
        <v>4</v>
      </c>
      <c r="B2" s="5" t="s">
        <v>5</v>
      </c>
      <c r="C2" s="6" t="s">
        <v>6</v>
      </c>
      <c r="D2" s="6" t="s">
        <v>7</v>
      </c>
      <c r="E2" s="7"/>
      <c r="F2" s="8"/>
    </row>
    <row r="3">
      <c r="B3" s="5"/>
      <c r="C3" s="9" t="b">
        <v>0</v>
      </c>
      <c r="D3" s="9" t="b">
        <v>0</v>
      </c>
      <c r="E3" s="9"/>
      <c r="F3" s="8"/>
      <c r="G3" s="10">
        <f>countif(C3:E3,TRUE)</f>
        <v>0</v>
      </c>
      <c r="H3" s="11">
        <f>IF(G3&gt;=1, 1, 0)        </f>
        <v>0</v>
      </c>
    </row>
    <row r="4" ht="9.75" customHeight="1">
      <c r="A4" s="4"/>
      <c r="I4" s="4"/>
    </row>
    <row r="5">
      <c r="A5" s="4" t="s">
        <v>8</v>
      </c>
      <c r="B5" s="5" t="s">
        <v>9</v>
      </c>
      <c r="C5" s="6" t="s">
        <v>10</v>
      </c>
      <c r="D5" s="7"/>
      <c r="E5" s="7"/>
      <c r="F5" s="8"/>
      <c r="G5" s="12"/>
    </row>
    <row r="6">
      <c r="B6" s="5"/>
      <c r="C6" s="9" t="b">
        <v>0</v>
      </c>
      <c r="D6" s="9"/>
      <c r="E6" s="9"/>
      <c r="F6" s="8"/>
      <c r="G6" s="10">
        <f>countif(C6:E6,TRUE)</f>
        <v>0</v>
      </c>
      <c r="H6" s="11">
        <f>IF(G6&gt;=1, 1, 0)        </f>
        <v>0</v>
      </c>
    </row>
    <row r="7" ht="9.0" customHeight="1">
      <c r="A7" s="4"/>
      <c r="I7" s="4"/>
    </row>
    <row r="8">
      <c r="A8" s="4" t="s">
        <v>11</v>
      </c>
      <c r="B8" s="5" t="s">
        <v>12</v>
      </c>
      <c r="C8" s="6" t="s">
        <v>13</v>
      </c>
      <c r="D8" s="6" t="s">
        <v>14</v>
      </c>
      <c r="E8" s="7" t="str">
        <f>'24.10.2024_Attendance'!B37</f>
        <v/>
      </c>
      <c r="F8" s="8"/>
    </row>
    <row r="9" ht="16.5" customHeight="1">
      <c r="B9" s="5"/>
      <c r="C9" s="9" t="b">
        <v>0</v>
      </c>
      <c r="D9" s="9" t="b">
        <v>0</v>
      </c>
      <c r="E9" s="9"/>
      <c r="F9" s="8"/>
      <c r="G9" s="10">
        <f>countif(C9:E9,TRUE)</f>
        <v>0</v>
      </c>
      <c r="H9" s="11">
        <f>IF(G9&gt;=1, 1, 0)        </f>
        <v>0</v>
      </c>
    </row>
    <row r="10" ht="9.0" customHeight="1">
      <c r="A10" s="4"/>
      <c r="I10" s="4"/>
    </row>
    <row r="11">
      <c r="A11" s="4" t="s">
        <v>15</v>
      </c>
      <c r="B11" s="5" t="s">
        <v>16</v>
      </c>
      <c r="C11" s="6" t="s">
        <v>17</v>
      </c>
      <c r="D11" s="6" t="s">
        <v>18</v>
      </c>
      <c r="E11" s="7"/>
      <c r="F11" s="8"/>
      <c r="G11" s="12"/>
    </row>
    <row r="12">
      <c r="B12" s="5"/>
      <c r="C12" s="9" t="b">
        <v>0</v>
      </c>
      <c r="D12" s="9" t="b">
        <v>0</v>
      </c>
      <c r="E12" s="9"/>
      <c r="F12" s="8"/>
      <c r="G12" s="10">
        <f>countif(C12:E12,TRUE)</f>
        <v>0</v>
      </c>
      <c r="H12" s="11">
        <f>IF(G12&gt;=1, 1, 0)        </f>
        <v>0</v>
      </c>
    </row>
    <row r="13" ht="9.75" customHeight="1">
      <c r="A13" s="4"/>
      <c r="I13" s="4"/>
    </row>
    <row r="14">
      <c r="A14" s="4" t="s">
        <v>19</v>
      </c>
      <c r="B14" s="5" t="s">
        <v>20</v>
      </c>
      <c r="C14" s="6" t="s">
        <v>21</v>
      </c>
      <c r="D14" s="6" t="s">
        <v>22</v>
      </c>
      <c r="E14" s="7"/>
      <c r="F14" s="8"/>
    </row>
    <row r="15">
      <c r="B15" s="5"/>
      <c r="C15" s="9" t="b">
        <v>0</v>
      </c>
      <c r="D15" s="9" t="b">
        <v>0</v>
      </c>
      <c r="E15" s="9"/>
      <c r="F15" s="8"/>
      <c r="G15" s="10">
        <f>countif(C15:E15,TRUE)</f>
        <v>0</v>
      </c>
      <c r="H15" s="11">
        <f>IF(G15&gt;=1, 1, 0)        </f>
        <v>0</v>
      </c>
    </row>
    <row r="16" ht="9.75" customHeight="1">
      <c r="A16" s="4"/>
      <c r="I16" s="4"/>
    </row>
    <row r="17">
      <c r="A17" s="4" t="s">
        <v>23</v>
      </c>
      <c r="B17" s="5" t="s">
        <v>24</v>
      </c>
      <c r="C17" s="6" t="s">
        <v>25</v>
      </c>
      <c r="D17" s="6" t="s">
        <v>26</v>
      </c>
      <c r="E17" s="7"/>
      <c r="F17" s="8"/>
      <c r="G17" s="12"/>
    </row>
    <row r="18">
      <c r="B18" s="5"/>
      <c r="C18" s="9" t="b">
        <v>0</v>
      </c>
      <c r="D18" s="9" t="b">
        <v>0</v>
      </c>
      <c r="E18" s="9"/>
      <c r="F18" s="8"/>
      <c r="G18" s="10">
        <f>countif(C18:E18,TRUE)</f>
        <v>0</v>
      </c>
      <c r="H18" s="11">
        <f>IF(G18&gt;=1, 1, 0)        </f>
        <v>0</v>
      </c>
    </row>
    <row r="19" ht="9.75" customHeight="1">
      <c r="A19" s="4"/>
      <c r="I19" s="4"/>
    </row>
    <row r="20">
      <c r="A20" s="4" t="s">
        <v>27</v>
      </c>
      <c r="B20" s="5" t="s">
        <v>28</v>
      </c>
      <c r="C20" s="6" t="s">
        <v>29</v>
      </c>
      <c r="D20" s="7"/>
      <c r="E20" s="7"/>
      <c r="F20" s="8"/>
    </row>
    <row r="21">
      <c r="B21" s="5"/>
      <c r="C21" s="9" t="b">
        <v>0</v>
      </c>
      <c r="D21" s="9"/>
      <c r="E21" s="9"/>
      <c r="F21" s="8"/>
      <c r="G21" s="10">
        <f>countif(C21:E21,TRUE)</f>
        <v>0</v>
      </c>
      <c r="H21" s="11">
        <f>IF(G21&gt;=1, 1, 0)        </f>
        <v>0</v>
      </c>
    </row>
    <row r="22" ht="9.75" customHeight="1">
      <c r="A22" s="4"/>
      <c r="I22" s="4"/>
    </row>
    <row r="23">
      <c r="A23" s="4" t="s">
        <v>30</v>
      </c>
      <c r="B23" s="5" t="s">
        <v>31</v>
      </c>
      <c r="C23" s="6" t="s">
        <v>32</v>
      </c>
      <c r="D23" s="6" t="s">
        <v>33</v>
      </c>
      <c r="E23" s="7"/>
      <c r="F23" s="8"/>
      <c r="G23" s="12"/>
    </row>
    <row r="24">
      <c r="B24" s="5"/>
      <c r="C24" s="9" t="b">
        <v>0</v>
      </c>
      <c r="D24" s="9" t="b">
        <v>0</v>
      </c>
      <c r="E24" s="9"/>
      <c r="F24" s="8"/>
      <c r="G24" s="10">
        <f>countif(C24:E24,TRUE)</f>
        <v>0</v>
      </c>
      <c r="H24" s="11">
        <f>IF(G24&gt;=1, 1, 0)        </f>
        <v>0</v>
      </c>
    </row>
    <row r="25" ht="9.75" customHeight="1">
      <c r="A25" s="4"/>
      <c r="I25" s="4"/>
    </row>
    <row r="26">
      <c r="A26" s="4" t="s">
        <v>35</v>
      </c>
      <c r="B26" s="5" t="s">
        <v>36</v>
      </c>
      <c r="C26" s="6" t="s">
        <v>37</v>
      </c>
      <c r="D26" s="6" t="s">
        <v>38</v>
      </c>
      <c r="E26" s="7"/>
      <c r="F26" s="8"/>
    </row>
    <row r="27">
      <c r="B27" s="5"/>
      <c r="C27" s="9" t="b">
        <v>0</v>
      </c>
      <c r="D27" s="9" t="b">
        <v>0</v>
      </c>
      <c r="E27" s="9"/>
      <c r="F27" s="8"/>
      <c r="G27" s="10">
        <f>countif(C27:E27,TRUE)</f>
        <v>0</v>
      </c>
      <c r="H27" s="11">
        <f>IF(G27&gt;=1, 1, 0)        </f>
        <v>0</v>
      </c>
    </row>
    <row r="28" ht="9.75" customHeight="1">
      <c r="A28" s="4"/>
      <c r="I28" s="4"/>
    </row>
    <row r="29">
      <c r="A29" s="4" t="s">
        <v>39</v>
      </c>
      <c r="B29" s="5" t="s">
        <v>40</v>
      </c>
      <c r="C29" s="6" t="s">
        <v>41</v>
      </c>
      <c r="D29" s="6" t="s">
        <v>154</v>
      </c>
      <c r="E29" s="7"/>
      <c r="F29" s="8"/>
      <c r="G29" s="12"/>
    </row>
    <row r="30">
      <c r="B30" s="5"/>
      <c r="C30" s="9" t="b">
        <v>0</v>
      </c>
      <c r="D30" s="9" t="b">
        <v>0</v>
      </c>
      <c r="E30" s="9"/>
      <c r="F30" s="8"/>
      <c r="G30" s="10">
        <f>countif(C30:E30,TRUE)</f>
        <v>0</v>
      </c>
      <c r="H30" s="11">
        <f>IF(G30&gt;=1, 1, 0)        </f>
        <v>0</v>
      </c>
    </row>
    <row r="31" ht="9.75" customHeight="1">
      <c r="A31" s="4"/>
      <c r="I31" s="4"/>
    </row>
    <row r="32">
      <c r="A32" s="4" t="s">
        <v>43</v>
      </c>
      <c r="B32" s="5" t="s">
        <v>44</v>
      </c>
      <c r="C32" s="6" t="s">
        <v>155</v>
      </c>
      <c r="D32" s="6" t="s">
        <v>46</v>
      </c>
      <c r="E32" s="6" t="s">
        <v>45</v>
      </c>
      <c r="F32" s="8"/>
    </row>
    <row r="33">
      <c r="B33" s="5"/>
      <c r="C33" s="9" t="b">
        <v>0</v>
      </c>
      <c r="D33" s="9" t="b">
        <v>0</v>
      </c>
      <c r="E33" s="9" t="b">
        <v>0</v>
      </c>
      <c r="F33" s="8"/>
      <c r="G33" s="10">
        <f>countif(C33:E33,TRUE)</f>
        <v>0</v>
      </c>
      <c r="H33" s="11">
        <f>IF(G33&gt;=1, 1, 0)        </f>
        <v>0</v>
      </c>
    </row>
    <row r="34" ht="9.75" customHeight="1">
      <c r="A34" s="4"/>
      <c r="I34" s="4"/>
    </row>
    <row r="35">
      <c r="A35" s="4" t="s">
        <v>47</v>
      </c>
      <c r="B35" s="5" t="s">
        <v>48</v>
      </c>
      <c r="C35" s="6" t="s">
        <v>49</v>
      </c>
      <c r="D35" s="7"/>
      <c r="E35" s="7"/>
      <c r="F35" s="8"/>
      <c r="G35" s="12"/>
    </row>
    <row r="36">
      <c r="B36" s="5"/>
      <c r="C36" s="9" t="b">
        <v>0</v>
      </c>
      <c r="D36" s="9"/>
      <c r="E36" s="9"/>
      <c r="F36" s="8"/>
      <c r="G36" s="10">
        <f>countif(C36:E36,TRUE)</f>
        <v>0</v>
      </c>
      <c r="H36" s="11">
        <f>IF(G36&gt;=1, 1, 0)        </f>
        <v>0</v>
      </c>
    </row>
    <row r="37" ht="9.75" customHeight="1">
      <c r="A37" s="4"/>
      <c r="I37" s="4"/>
    </row>
    <row r="38">
      <c r="A38" s="4" t="s">
        <v>50</v>
      </c>
      <c r="B38" s="5" t="s">
        <v>51</v>
      </c>
      <c r="C38" s="6" t="s">
        <v>52</v>
      </c>
      <c r="D38" s="6" t="s">
        <v>53</v>
      </c>
      <c r="E38" s="7"/>
      <c r="F38" s="8"/>
    </row>
    <row r="39">
      <c r="B39" s="5"/>
      <c r="C39" s="9" t="b">
        <v>0</v>
      </c>
      <c r="D39" s="9" t="b">
        <v>0</v>
      </c>
      <c r="E39" s="9"/>
      <c r="F39" s="8"/>
      <c r="G39" s="10">
        <f>countif(C39:E39,TRUE)</f>
        <v>0</v>
      </c>
      <c r="H39" s="11">
        <f>IF(G39&gt;=1, 1, 0)        </f>
        <v>0</v>
      </c>
    </row>
    <row r="40" ht="9.75" customHeight="1">
      <c r="A40" s="4"/>
      <c r="I40" s="4"/>
    </row>
    <row r="41">
      <c r="A41" s="4" t="s">
        <v>54</v>
      </c>
      <c r="B41" s="5" t="s">
        <v>55</v>
      </c>
      <c r="C41" s="6" t="s">
        <v>56</v>
      </c>
      <c r="D41" s="6" t="s">
        <v>57</v>
      </c>
      <c r="E41" s="7"/>
      <c r="F41" s="8"/>
      <c r="G41" s="12"/>
    </row>
    <row r="42">
      <c r="B42" s="5"/>
      <c r="C42" s="9" t="b">
        <v>0</v>
      </c>
      <c r="D42" s="9" t="b">
        <v>0</v>
      </c>
      <c r="E42" s="9"/>
      <c r="F42" s="8"/>
      <c r="G42" s="10">
        <f>countif(C42:E42,TRUE)</f>
        <v>0</v>
      </c>
      <c r="H42" s="11">
        <f>IF(G42&gt;=1, 1, 0)        </f>
        <v>0</v>
      </c>
    </row>
    <row r="43" ht="9.75" customHeight="1">
      <c r="A43" s="4"/>
      <c r="I43" s="4"/>
    </row>
    <row r="44">
      <c r="A44" s="4" t="s">
        <v>58</v>
      </c>
      <c r="B44" s="5" t="s">
        <v>59</v>
      </c>
      <c r="C44" s="6" t="s">
        <v>60</v>
      </c>
      <c r="D44" s="6" t="s">
        <v>61</v>
      </c>
      <c r="E44" s="7"/>
      <c r="F44" s="8"/>
    </row>
    <row r="45">
      <c r="B45" s="5"/>
      <c r="C45" s="9" t="b">
        <v>0</v>
      </c>
      <c r="D45" s="9" t="b">
        <v>0</v>
      </c>
      <c r="E45" s="9"/>
      <c r="F45" s="8"/>
      <c r="G45" s="10">
        <f>countif(C45:E45,TRUE)</f>
        <v>0</v>
      </c>
      <c r="H45" s="11">
        <f>IF(G45&gt;=1, 1, 0)        </f>
        <v>0</v>
      </c>
    </row>
    <row r="46" ht="9.75" customHeight="1">
      <c r="A46" s="4"/>
      <c r="I46" s="4"/>
    </row>
    <row r="47">
      <c r="A47" s="4" t="s">
        <v>62</v>
      </c>
      <c r="B47" s="5" t="s">
        <v>63</v>
      </c>
      <c r="C47" s="6" t="s">
        <v>64</v>
      </c>
      <c r="D47" s="6" t="s">
        <v>65</v>
      </c>
      <c r="E47" s="7"/>
      <c r="F47" s="8"/>
      <c r="G47" s="12"/>
    </row>
    <row r="48">
      <c r="B48" s="5"/>
      <c r="C48" s="9" t="b">
        <v>0</v>
      </c>
      <c r="D48" s="9" t="b">
        <v>0</v>
      </c>
      <c r="E48" s="9"/>
      <c r="F48" s="8"/>
      <c r="G48" s="10">
        <f>countif(C48:E48,TRUE)</f>
        <v>0</v>
      </c>
      <c r="H48" s="11">
        <f>IF(G48&gt;=1, 1, 0)        </f>
        <v>0</v>
      </c>
    </row>
    <row r="49" ht="9.75" customHeight="1">
      <c r="A49" s="4"/>
      <c r="I49" s="4"/>
    </row>
    <row r="50">
      <c r="A50" s="4" t="s">
        <v>66</v>
      </c>
      <c r="B50" s="5" t="s">
        <v>67</v>
      </c>
      <c r="C50" s="6" t="s">
        <v>68</v>
      </c>
      <c r="D50" s="6" t="s">
        <v>69</v>
      </c>
      <c r="E50" s="7"/>
      <c r="F50" s="8"/>
    </row>
    <row r="51">
      <c r="B51" s="5"/>
      <c r="C51" s="9" t="b">
        <v>0</v>
      </c>
      <c r="D51" s="9" t="b">
        <v>0</v>
      </c>
      <c r="E51" s="9"/>
      <c r="F51" s="8"/>
      <c r="G51" s="10">
        <f>countif(C51:E51,TRUE)</f>
        <v>0</v>
      </c>
      <c r="H51" s="11">
        <f>IF(G51&gt;=1, 1, 0)        </f>
        <v>0</v>
      </c>
    </row>
    <row r="52" ht="9.75" customHeight="1">
      <c r="A52" s="4"/>
      <c r="I52" s="4"/>
    </row>
    <row r="53">
      <c r="A53" s="4" t="s">
        <v>70</v>
      </c>
      <c r="B53" s="5" t="s">
        <v>71</v>
      </c>
      <c r="C53" s="6" t="s">
        <v>72</v>
      </c>
      <c r="D53" s="6" t="s">
        <v>73</v>
      </c>
      <c r="E53" s="7"/>
      <c r="F53" s="8"/>
      <c r="G53" s="12"/>
    </row>
    <row r="54">
      <c r="B54" s="5"/>
      <c r="C54" s="9" t="b">
        <v>0</v>
      </c>
      <c r="D54" s="9" t="b">
        <v>0</v>
      </c>
      <c r="E54" s="9"/>
      <c r="F54" s="8"/>
      <c r="G54" s="10">
        <f>countif(C54:E54,TRUE)</f>
        <v>0</v>
      </c>
      <c r="H54" s="11">
        <f>IF(G54&gt;=1, 1, 0)        </f>
        <v>0</v>
      </c>
    </row>
    <row r="55" ht="9.75" customHeight="1">
      <c r="A55" s="4"/>
      <c r="I55" s="4"/>
    </row>
    <row r="56">
      <c r="A56" s="4" t="s">
        <v>74</v>
      </c>
      <c r="B56" s="5" t="s">
        <v>75</v>
      </c>
      <c r="C56" s="6" t="s">
        <v>76</v>
      </c>
      <c r="D56" s="6" t="s">
        <v>77</v>
      </c>
      <c r="E56" s="7"/>
      <c r="F56" s="8"/>
    </row>
    <row r="57">
      <c r="B57" s="5"/>
      <c r="C57" s="9" t="b">
        <v>0</v>
      </c>
      <c r="D57" s="9" t="b">
        <v>0</v>
      </c>
      <c r="E57" s="9"/>
      <c r="F57" s="8"/>
      <c r="G57" s="10">
        <f>countif(C57:E57,TRUE)</f>
        <v>0</v>
      </c>
      <c r="H57" s="11">
        <f>IF(G57&gt;=1, 1, 0)        </f>
        <v>0</v>
      </c>
    </row>
    <row r="58" ht="9.75" customHeight="1">
      <c r="A58" s="4"/>
      <c r="I58" s="4"/>
    </row>
    <row r="59">
      <c r="A59" s="4" t="s">
        <v>78</v>
      </c>
      <c r="B59" s="5" t="s">
        <v>79</v>
      </c>
      <c r="C59" s="6" t="s">
        <v>80</v>
      </c>
      <c r="D59" s="6" t="s">
        <v>81</v>
      </c>
      <c r="E59" s="7"/>
      <c r="F59" s="8"/>
      <c r="G59" s="12"/>
    </row>
    <row r="60">
      <c r="B60" s="5"/>
      <c r="C60" s="9" t="b">
        <v>0</v>
      </c>
      <c r="D60" s="9" t="b">
        <v>0</v>
      </c>
      <c r="E60" s="9"/>
      <c r="F60" s="8"/>
      <c r="G60" s="10">
        <f>countif(C60:E60,TRUE)</f>
        <v>0</v>
      </c>
      <c r="H60" s="11">
        <f>IF(G60&gt;=1, 1, 0)        </f>
        <v>0</v>
      </c>
    </row>
    <row r="61" ht="9.75" customHeight="1">
      <c r="A61" s="4"/>
      <c r="I61" s="4"/>
    </row>
    <row r="62">
      <c r="A62" s="4" t="s">
        <v>82</v>
      </c>
      <c r="B62" s="5" t="s">
        <v>83</v>
      </c>
      <c r="C62" s="6" t="s">
        <v>84</v>
      </c>
      <c r="D62" s="6" t="s">
        <v>85</v>
      </c>
      <c r="E62" s="7"/>
      <c r="F62" s="8"/>
    </row>
    <row r="63">
      <c r="B63" s="5"/>
      <c r="C63" s="9" t="b">
        <v>0</v>
      </c>
      <c r="D63" s="9" t="b">
        <v>0</v>
      </c>
      <c r="E63" s="9"/>
      <c r="F63" s="8"/>
      <c r="G63" s="10">
        <f>countif(C63:E63,TRUE)</f>
        <v>0</v>
      </c>
      <c r="H63" s="11">
        <f>IF(G63&gt;=1, 1, 0)        </f>
        <v>0</v>
      </c>
    </row>
    <row r="64" ht="9.75" customHeight="1">
      <c r="A64" s="4"/>
      <c r="I64" s="4"/>
    </row>
    <row r="65">
      <c r="A65" s="4" t="s">
        <v>86</v>
      </c>
      <c r="B65" s="5" t="s">
        <v>87</v>
      </c>
      <c r="C65" s="6" t="s">
        <v>88</v>
      </c>
      <c r="D65" s="6" t="s">
        <v>89</v>
      </c>
      <c r="E65" s="7"/>
      <c r="F65" s="8"/>
      <c r="G65" s="12"/>
    </row>
    <row r="66">
      <c r="B66" s="5"/>
      <c r="C66" s="9" t="b">
        <v>0</v>
      </c>
      <c r="D66" s="9" t="b">
        <v>0</v>
      </c>
      <c r="E66" s="9"/>
      <c r="F66" s="8"/>
      <c r="G66" s="10">
        <f>countif(C66:E66,TRUE)</f>
        <v>0</v>
      </c>
      <c r="H66" s="11">
        <f>IF(G66&gt;=1, 1, 0)        </f>
        <v>0</v>
      </c>
    </row>
    <row r="67" ht="9.75" customHeight="1">
      <c r="A67" s="4"/>
      <c r="I67" s="4"/>
    </row>
    <row r="68">
      <c r="A68" s="4" t="s">
        <v>90</v>
      </c>
      <c r="B68" s="5" t="s">
        <v>91</v>
      </c>
      <c r="C68" s="6" t="s">
        <v>92</v>
      </c>
      <c r="D68" s="6" t="s">
        <v>93</v>
      </c>
      <c r="E68" s="7"/>
      <c r="F68" s="8"/>
    </row>
    <row r="69">
      <c r="B69" s="5"/>
      <c r="C69" s="9" t="b">
        <v>0</v>
      </c>
      <c r="D69" s="9" t="b">
        <v>0</v>
      </c>
      <c r="E69" s="9"/>
      <c r="F69" s="8"/>
      <c r="G69" s="10">
        <f>countif(C69:E69,TRUE)</f>
        <v>0</v>
      </c>
      <c r="H69" s="11">
        <f>IF(G69&gt;=1, 1, 0)        </f>
        <v>0</v>
      </c>
    </row>
    <row r="70" ht="9.75" customHeight="1">
      <c r="A70" s="4"/>
      <c r="I70" s="4"/>
    </row>
    <row r="71">
      <c r="A71" s="4" t="s">
        <v>94</v>
      </c>
      <c r="B71" s="5" t="s">
        <v>95</v>
      </c>
      <c r="C71" s="6" t="s">
        <v>96</v>
      </c>
      <c r="D71" s="6" t="s">
        <v>97</v>
      </c>
      <c r="E71" s="7"/>
      <c r="F71" s="8"/>
      <c r="G71" s="12"/>
    </row>
    <row r="72">
      <c r="B72" s="5"/>
      <c r="C72" s="9" t="b">
        <v>0</v>
      </c>
      <c r="D72" s="9" t="b">
        <v>0</v>
      </c>
      <c r="E72" s="9"/>
      <c r="F72" s="8"/>
      <c r="G72" s="10">
        <f>countif(C72:E72,TRUE)</f>
        <v>0</v>
      </c>
      <c r="H72" s="11">
        <f>IF(G72&gt;=1, 1, 0)        </f>
        <v>0</v>
      </c>
    </row>
    <row r="73" ht="9.75" customHeight="1">
      <c r="A73" s="4"/>
      <c r="I73" s="4"/>
    </row>
    <row r="74">
      <c r="A74" s="4" t="s">
        <v>98</v>
      </c>
      <c r="B74" s="5" t="s">
        <v>99</v>
      </c>
      <c r="C74" s="6" t="s">
        <v>100</v>
      </c>
      <c r="D74" s="7"/>
      <c r="E74" s="7"/>
      <c r="F74" s="8"/>
    </row>
    <row r="75">
      <c r="B75" s="5"/>
      <c r="C75" s="9" t="b">
        <v>0</v>
      </c>
      <c r="D75" s="9"/>
      <c r="E75" s="9"/>
      <c r="F75" s="8"/>
      <c r="G75" s="10">
        <f>countif(C75:E75,TRUE)</f>
        <v>0</v>
      </c>
      <c r="H75" s="11">
        <f>IF(G75&gt;=1, 1, 0)        </f>
        <v>0</v>
      </c>
    </row>
    <row r="76" ht="9.75" customHeight="1">
      <c r="A76" s="4"/>
      <c r="I76" s="4"/>
    </row>
    <row r="77">
      <c r="A77" s="4" t="s">
        <v>101</v>
      </c>
      <c r="B77" s="5" t="s">
        <v>102</v>
      </c>
      <c r="C77" s="6" t="s">
        <v>103</v>
      </c>
      <c r="D77" s="6" t="s">
        <v>104</v>
      </c>
      <c r="E77" s="7"/>
      <c r="F77" s="8"/>
      <c r="G77" s="12"/>
    </row>
    <row r="78">
      <c r="B78" s="5"/>
      <c r="C78" s="9" t="b">
        <v>0</v>
      </c>
      <c r="D78" s="9" t="b">
        <v>0</v>
      </c>
      <c r="E78" s="9"/>
      <c r="F78" s="8"/>
      <c r="G78" s="10">
        <f>countif(C78:E78,TRUE)</f>
        <v>0</v>
      </c>
      <c r="H78" s="11">
        <f>IF(G78&gt;=1, 1, 0)        </f>
        <v>0</v>
      </c>
    </row>
    <row r="79" ht="9.75" customHeight="1">
      <c r="A79" s="4"/>
      <c r="I79" s="4"/>
    </row>
    <row r="80">
      <c r="A80" s="4" t="s">
        <v>105</v>
      </c>
      <c r="B80" s="5" t="s">
        <v>106</v>
      </c>
      <c r="C80" s="6" t="s">
        <v>107</v>
      </c>
      <c r="D80" s="6" t="s">
        <v>108</v>
      </c>
      <c r="E80" s="7"/>
      <c r="F80" s="8"/>
    </row>
    <row r="81">
      <c r="B81" s="5"/>
      <c r="C81" s="9" t="b">
        <v>0</v>
      </c>
      <c r="D81" s="9" t="b">
        <v>0</v>
      </c>
      <c r="E81" s="9"/>
      <c r="F81" s="8"/>
      <c r="G81" s="10">
        <f>countif(C81:E81,TRUE)</f>
        <v>0</v>
      </c>
      <c r="H81" s="11">
        <f>IF(G81&gt;=1, 1, 0)        </f>
        <v>0</v>
      </c>
    </row>
    <row r="82" ht="9.75" customHeight="1">
      <c r="A82" s="4"/>
      <c r="I82" s="4"/>
    </row>
    <row r="83">
      <c r="A83" s="4" t="s">
        <v>109</v>
      </c>
      <c r="B83" s="5" t="s">
        <v>110</v>
      </c>
      <c r="C83" s="6" t="s">
        <v>111</v>
      </c>
      <c r="D83" s="6" t="s">
        <v>112</v>
      </c>
      <c r="E83" s="7"/>
      <c r="F83" s="8"/>
      <c r="G83" s="12"/>
    </row>
    <row r="84">
      <c r="B84" s="5"/>
      <c r="C84" s="9" t="b">
        <v>0</v>
      </c>
      <c r="D84" s="9" t="b">
        <v>0</v>
      </c>
      <c r="E84" s="9"/>
      <c r="F84" s="8"/>
      <c r="G84" s="10">
        <f>countif(C84:E84,TRUE)</f>
        <v>0</v>
      </c>
      <c r="H84" s="11">
        <f>IF(G84&gt;=1, 1, 0)        </f>
        <v>0</v>
      </c>
    </row>
    <row r="85" ht="9.75" customHeight="1">
      <c r="A85" s="4"/>
      <c r="I85" s="4"/>
    </row>
    <row r="86">
      <c r="A86" s="4" t="s">
        <v>113</v>
      </c>
      <c r="B86" s="5" t="s">
        <v>114</v>
      </c>
      <c r="C86" s="6" t="s">
        <v>115</v>
      </c>
      <c r="D86" s="6" t="s">
        <v>116</v>
      </c>
      <c r="E86" s="7"/>
      <c r="F86" s="8"/>
    </row>
    <row r="87">
      <c r="B87" s="5"/>
      <c r="C87" s="9" t="b">
        <v>0</v>
      </c>
      <c r="D87" s="9" t="b">
        <v>0</v>
      </c>
      <c r="E87" s="9"/>
      <c r="F87" s="8"/>
      <c r="G87" s="10">
        <f>countif(C87:E87,TRUE)</f>
        <v>0</v>
      </c>
      <c r="H87" s="11">
        <f>IF(G87&gt;=1, 1, 0)        </f>
        <v>0</v>
      </c>
    </row>
    <row r="88" ht="9.75" customHeight="1">
      <c r="A88" s="4"/>
      <c r="I88" s="4"/>
    </row>
    <row r="89">
      <c r="A89" s="4" t="s">
        <v>117</v>
      </c>
      <c r="B89" s="5" t="s">
        <v>118</v>
      </c>
      <c r="C89" s="6" t="s">
        <v>119</v>
      </c>
      <c r="D89" s="6" t="s">
        <v>120</v>
      </c>
      <c r="E89" s="7"/>
      <c r="F89" s="8"/>
      <c r="G89" s="12"/>
    </row>
    <row r="90">
      <c r="B90" s="5"/>
      <c r="C90" s="9" t="b">
        <v>0</v>
      </c>
      <c r="D90" s="9" t="b">
        <v>0</v>
      </c>
      <c r="E90" s="9"/>
      <c r="F90" s="8"/>
      <c r="G90" s="10">
        <f>countif(C90:E90,TRUE)</f>
        <v>0</v>
      </c>
      <c r="H90" s="11">
        <f>IF(G90&gt;=1, 1, 0)        </f>
        <v>0</v>
      </c>
    </row>
    <row r="91" ht="9.75" customHeight="1">
      <c r="A91" s="4"/>
      <c r="I91" s="4"/>
    </row>
    <row r="92">
      <c r="A92" s="4" t="s">
        <v>121</v>
      </c>
      <c r="B92" s="5" t="s">
        <v>122</v>
      </c>
      <c r="C92" s="6" t="s">
        <v>123</v>
      </c>
      <c r="D92" s="6" t="s">
        <v>124</v>
      </c>
      <c r="E92" s="7"/>
      <c r="F92" s="8"/>
    </row>
    <row r="93">
      <c r="B93" s="5"/>
      <c r="C93" s="9" t="b">
        <v>0</v>
      </c>
      <c r="D93" s="9" t="b">
        <v>0</v>
      </c>
      <c r="E93" s="9"/>
      <c r="F93" s="8"/>
      <c r="G93" s="10">
        <f>countif(C93:E93,TRUE)</f>
        <v>0</v>
      </c>
      <c r="H93" s="11">
        <f>IF(G93&gt;=1, 1, 0)        </f>
        <v>0</v>
      </c>
    </row>
    <row r="94" ht="9.75" customHeight="1">
      <c r="A94" s="4"/>
      <c r="I94" s="4"/>
    </row>
    <row r="95">
      <c r="A95" s="4" t="s">
        <v>125</v>
      </c>
      <c r="B95" s="5" t="s">
        <v>126</v>
      </c>
      <c r="C95" s="6" t="s">
        <v>127</v>
      </c>
      <c r="D95" s="6" t="s">
        <v>128</v>
      </c>
      <c r="E95" s="7"/>
      <c r="F95" s="8"/>
      <c r="G95" s="12"/>
    </row>
    <row r="96">
      <c r="B96" s="5"/>
      <c r="C96" s="9" t="b">
        <v>0</v>
      </c>
      <c r="D96" s="9" t="b">
        <v>0</v>
      </c>
      <c r="E96" s="9"/>
      <c r="F96" s="8"/>
      <c r="G96" s="10">
        <f>countif(C96:E96,TRUE)</f>
        <v>0</v>
      </c>
      <c r="H96" s="11">
        <f>IF(G96&gt;=1, 1, 0)        </f>
        <v>0</v>
      </c>
    </row>
    <row r="97" ht="9.75" customHeight="1">
      <c r="A97" s="4"/>
      <c r="I97" s="4"/>
    </row>
    <row r="98">
      <c r="A98" s="4" t="s">
        <v>129</v>
      </c>
      <c r="B98" s="5" t="s">
        <v>130</v>
      </c>
      <c r="C98" s="6" t="s">
        <v>131</v>
      </c>
      <c r="D98" s="6" t="s">
        <v>132</v>
      </c>
      <c r="E98" s="7"/>
      <c r="F98" s="8"/>
    </row>
    <row r="99">
      <c r="B99" s="5"/>
      <c r="C99" s="9" t="b">
        <v>0</v>
      </c>
      <c r="D99" s="9" t="b">
        <v>0</v>
      </c>
      <c r="E99" s="9"/>
      <c r="F99" s="8"/>
      <c r="G99" s="10">
        <f>countif(C99:E99,TRUE)</f>
        <v>0</v>
      </c>
      <c r="H99" s="11">
        <f>IF(G99&gt;=1, 1, 0)        </f>
        <v>0</v>
      </c>
    </row>
    <row r="100" ht="9.75" customHeight="1">
      <c r="A100" s="4"/>
      <c r="I100" s="4"/>
    </row>
    <row r="101">
      <c r="A101" s="4" t="s">
        <v>133</v>
      </c>
      <c r="B101" s="5" t="s">
        <v>134</v>
      </c>
      <c r="C101" s="6" t="s">
        <v>135</v>
      </c>
      <c r="D101" s="6" t="s">
        <v>136</v>
      </c>
      <c r="E101" s="7"/>
      <c r="F101" s="8"/>
      <c r="G101" s="12"/>
    </row>
    <row r="102">
      <c r="B102" s="5"/>
      <c r="C102" s="9" t="b">
        <v>0</v>
      </c>
      <c r="D102" s="9" t="b">
        <v>0</v>
      </c>
      <c r="E102" s="9"/>
      <c r="F102" s="8"/>
      <c r="G102" s="10">
        <f>countif(C102:E102,TRUE)</f>
        <v>0</v>
      </c>
      <c r="H102" s="11">
        <f>IF(G102&gt;=1, 1, 0)        </f>
        <v>0</v>
      </c>
    </row>
    <row r="103" ht="9.75" customHeight="1">
      <c r="A103" s="4"/>
      <c r="I103" s="4"/>
    </row>
    <row r="104">
      <c r="A104" s="4" t="s">
        <v>137</v>
      </c>
      <c r="B104" s="5" t="s">
        <v>138</v>
      </c>
      <c r="C104" s="6" t="s">
        <v>139</v>
      </c>
      <c r="D104" s="6" t="s">
        <v>140</v>
      </c>
      <c r="E104" s="7"/>
      <c r="F104" s="8"/>
    </row>
    <row r="105">
      <c r="B105" s="27"/>
      <c r="C105" s="15" t="b">
        <v>0</v>
      </c>
      <c r="D105" s="15" t="b">
        <v>0</v>
      </c>
      <c r="E105" s="15"/>
      <c r="F105" s="16"/>
      <c r="G105" s="17">
        <f>countif(C105:E105,TRUE)</f>
        <v>0</v>
      </c>
      <c r="H105" s="18">
        <f>IF(G105&gt;=1, 1, 0)        </f>
        <v>0</v>
      </c>
      <c r="I105" s="18"/>
    </row>
    <row r="106" ht="9.75" customHeight="1">
      <c r="A106" s="4"/>
      <c r="I106" s="4"/>
    </row>
    <row r="107">
      <c r="A107" s="4" t="s">
        <v>141</v>
      </c>
      <c r="B107" s="5" t="s">
        <v>142</v>
      </c>
      <c r="C107" s="6" t="s">
        <v>143</v>
      </c>
      <c r="D107" s="6" t="s">
        <v>144</v>
      </c>
      <c r="E107" s="7"/>
      <c r="F107" s="8"/>
    </row>
    <row r="108">
      <c r="B108" s="27"/>
      <c r="C108" s="15" t="b">
        <v>0</v>
      </c>
      <c r="D108" s="15" t="b">
        <v>0</v>
      </c>
      <c r="E108" s="15"/>
      <c r="F108" s="16"/>
      <c r="G108" s="17">
        <f>countif(C108:E108,TRUE)</f>
        <v>0</v>
      </c>
      <c r="H108" s="18">
        <f>IF(G108&gt;=1, 1, 0)        </f>
        <v>0</v>
      </c>
      <c r="I108" s="18"/>
    </row>
    <row r="109" ht="9.75" customHeight="1">
      <c r="A109" s="4"/>
      <c r="I109" s="4"/>
    </row>
    <row r="110">
      <c r="A110" s="4" t="s">
        <v>145</v>
      </c>
      <c r="B110" s="5" t="s">
        <v>146</v>
      </c>
      <c r="C110" s="6" t="s">
        <v>147</v>
      </c>
      <c r="D110" s="6" t="s">
        <v>148</v>
      </c>
      <c r="E110" s="7"/>
      <c r="F110" s="8"/>
    </row>
    <row r="111">
      <c r="B111" s="27"/>
      <c r="C111" s="15" t="b">
        <v>0</v>
      </c>
      <c r="D111" s="15" t="b">
        <v>0</v>
      </c>
      <c r="E111" s="15"/>
      <c r="F111" s="16"/>
      <c r="G111" s="17">
        <f>countif(C111:E111,TRUE)</f>
        <v>0</v>
      </c>
      <c r="H111" s="18">
        <f>IF(G111&gt;=1, 1, 0)        </f>
        <v>0</v>
      </c>
      <c r="I111" s="18"/>
    </row>
    <row r="112" ht="9.75" customHeight="1">
      <c r="A112" s="1"/>
      <c r="I112" s="1"/>
    </row>
    <row r="113" ht="19.5" customHeight="1">
      <c r="A113" s="4" t="s">
        <v>152</v>
      </c>
      <c r="B113" s="25"/>
      <c r="C113" s="25"/>
      <c r="D113" s="25"/>
      <c r="E113" s="25"/>
      <c r="F113" s="26"/>
      <c r="G113" s="25"/>
      <c r="H113" s="25">
        <f>SUM(H111,H108,H105,H102,H99,H96,H93,H90,H87,H84,H81,H78,H75,H72,H69,H66,H63,H60,H57,H54,H51,H48,H45,H42,H39,H36,H33,H30,H27,H24,H21,H18,H15,H12,H9,H6,H3)</f>
        <v>0</v>
      </c>
      <c r="I113" s="25">
        <f>H113*0.23</f>
        <v>0</v>
      </c>
    </row>
    <row r="114" ht="19.5" customHeight="1">
      <c r="A114" s="1"/>
      <c r="I114" s="1"/>
    </row>
  </sheetData>
  <mergeCells count="78">
    <mergeCell ref="A59:A60"/>
    <mergeCell ref="A62:A63"/>
    <mergeCell ref="A65:A66"/>
    <mergeCell ref="A68:A69"/>
    <mergeCell ref="A71:A72"/>
    <mergeCell ref="A74:A75"/>
    <mergeCell ref="A77:A78"/>
    <mergeCell ref="A101:A102"/>
    <mergeCell ref="A104:A105"/>
    <mergeCell ref="A107:A108"/>
    <mergeCell ref="A110:A111"/>
    <mergeCell ref="A80:A81"/>
    <mergeCell ref="A83:A84"/>
    <mergeCell ref="A86:A87"/>
    <mergeCell ref="A89:A90"/>
    <mergeCell ref="A92:A93"/>
    <mergeCell ref="A95:A96"/>
    <mergeCell ref="A98:A99"/>
    <mergeCell ref="A106:H106"/>
    <mergeCell ref="A109:H109"/>
    <mergeCell ref="A112:H112"/>
    <mergeCell ref="A114:H114"/>
    <mergeCell ref="A85:H85"/>
    <mergeCell ref="A88:H88"/>
    <mergeCell ref="A91:H91"/>
    <mergeCell ref="A94:H94"/>
    <mergeCell ref="A97:H97"/>
    <mergeCell ref="A100:H100"/>
    <mergeCell ref="A103:H103"/>
    <mergeCell ref="A1:B1"/>
    <mergeCell ref="C1:E1"/>
    <mergeCell ref="H1:I1"/>
    <mergeCell ref="A2:A3"/>
    <mergeCell ref="A4:H4"/>
    <mergeCell ref="A5:A6"/>
    <mergeCell ref="A7:H7"/>
    <mergeCell ref="A8:A9"/>
    <mergeCell ref="A10:H10"/>
    <mergeCell ref="A11:A12"/>
    <mergeCell ref="A13:H13"/>
    <mergeCell ref="A14:A15"/>
    <mergeCell ref="A16:H16"/>
    <mergeCell ref="A19:H19"/>
    <mergeCell ref="A17:A18"/>
    <mergeCell ref="A20:A21"/>
    <mergeCell ref="A23:A24"/>
    <mergeCell ref="A26:A27"/>
    <mergeCell ref="A29:A30"/>
    <mergeCell ref="A32:A33"/>
    <mergeCell ref="A35:A36"/>
    <mergeCell ref="A22:H22"/>
    <mergeCell ref="A25:H25"/>
    <mergeCell ref="A28:H28"/>
    <mergeCell ref="A31:H31"/>
    <mergeCell ref="A34:H34"/>
    <mergeCell ref="A37:H37"/>
    <mergeCell ref="A40:H40"/>
    <mergeCell ref="A38:A39"/>
    <mergeCell ref="A41:A42"/>
    <mergeCell ref="A44:A45"/>
    <mergeCell ref="A47:A48"/>
    <mergeCell ref="A50:A51"/>
    <mergeCell ref="A53:A54"/>
    <mergeCell ref="A56:A57"/>
    <mergeCell ref="A43:H43"/>
    <mergeCell ref="A46:H46"/>
    <mergeCell ref="A49:H49"/>
    <mergeCell ref="A52:H52"/>
    <mergeCell ref="A55:H55"/>
    <mergeCell ref="A58:H58"/>
    <mergeCell ref="A61:H61"/>
    <mergeCell ref="A64:H64"/>
    <mergeCell ref="A67:H67"/>
    <mergeCell ref="A70:H70"/>
    <mergeCell ref="A73:H73"/>
    <mergeCell ref="A76:H76"/>
    <mergeCell ref="A79:H79"/>
    <mergeCell ref="A82:H82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9.5"/>
  </cols>
  <sheetData>
    <row r="1">
      <c r="A1" s="5" t="s">
        <v>5</v>
      </c>
      <c r="B1" s="5" t="str">
        <f>'24.10.2024_Attendance'!B1</f>
        <v/>
      </c>
      <c r="C1" s="11">
        <f>'24.10.2024_Attendance'!B33</f>
        <v>11</v>
      </c>
    </row>
    <row r="2">
      <c r="A2" s="5" t="s">
        <v>9</v>
      </c>
      <c r="B2" s="5" t="str">
        <f>'24.10.2024_Attendance'!B13</f>
        <v/>
      </c>
    </row>
    <row r="3">
      <c r="A3" s="5" t="s">
        <v>16</v>
      </c>
      <c r="B3" s="11" t="str">
        <f>'24.10.2024_Attendance'!B23</f>
        <v>DK</v>
      </c>
      <c r="C3" s="11" t="str">
        <f>'24.10.2024_Attendance'!B40</f>
        <v/>
      </c>
    </row>
    <row r="4">
      <c r="A4" s="5" t="s">
        <v>12</v>
      </c>
      <c r="B4" s="5" t="str">
        <f>'24.10.2024_Attendance'!B14</f>
        <v>BG</v>
      </c>
      <c r="C4" s="5">
        <f>'24.10.2024_Attendance'!B15</f>
        <v>5</v>
      </c>
      <c r="D4" s="11" t="str">
        <f>'24.10.2024_Attendance'!B37</f>
        <v/>
      </c>
    </row>
    <row r="5">
      <c r="A5" s="5" t="s">
        <v>20</v>
      </c>
      <c r="B5" s="11">
        <f>'24.10.2024_Attendance'!B48</f>
        <v>16</v>
      </c>
      <c r="C5" s="11" t="str">
        <f>'24.10.2024_Attendance'!B59</f>
        <v>LT</v>
      </c>
    </row>
    <row r="6">
      <c r="A6" s="5" t="s">
        <v>134</v>
      </c>
      <c r="B6" s="11" t="str">
        <f>'24.10.2024_Attendance'!B53</f>
        <v>IT</v>
      </c>
    </row>
    <row r="7">
      <c r="A7" s="5" t="s">
        <v>28</v>
      </c>
      <c r="B7" s="11" t="str">
        <f>'24.10.2024_Attendance'!B73</f>
        <v/>
      </c>
    </row>
    <row r="8">
      <c r="A8" s="5" t="s">
        <v>51</v>
      </c>
      <c r="B8" s="11">
        <f>'24.10.2024_Attendance'!B18</f>
        <v>6</v>
      </c>
      <c r="C8" s="11" t="str">
        <f>'24.10.2024_Attendance'!B50</f>
        <v>IL</v>
      </c>
    </row>
    <row r="9">
      <c r="A9" s="5" t="s">
        <v>31</v>
      </c>
      <c r="B9" s="11">
        <f>'24.10.2024_Attendance'!B66</f>
        <v>22</v>
      </c>
    </row>
    <row r="10">
      <c r="A10" s="5" t="s">
        <v>36</v>
      </c>
      <c r="B10" s="11" t="str">
        <f>'24.10.2024_Attendance'!B26</f>
        <v>EE</v>
      </c>
      <c r="C10" s="11">
        <f>'24.10.2024_Attendance'!B45</f>
        <v>15</v>
      </c>
    </row>
    <row r="11">
      <c r="A11" s="5" t="s">
        <v>55</v>
      </c>
      <c r="B11" s="11" t="str">
        <f>'24.10.2024_Attendance'!B20</f>
        <v>CZ</v>
      </c>
      <c r="C11" s="11" t="str">
        <f>'24.10.2024_Attendance'!B38</f>
        <v>DE</v>
      </c>
    </row>
    <row r="12">
      <c r="A12" s="5" t="s">
        <v>126</v>
      </c>
      <c r="B12" s="5" t="str">
        <f>'24.10.2024_Attendance'!B2</f>
        <v>AL</v>
      </c>
      <c r="C12" s="5">
        <f>'24.10.2024_Attendance'!B9</f>
        <v>3</v>
      </c>
    </row>
    <row r="13">
      <c r="A13" s="5" t="s">
        <v>40</v>
      </c>
      <c r="B13" s="11" t="str">
        <f>'24.10.2024_Attendance'!B25</f>
        <v/>
      </c>
      <c r="C13" s="11" t="str">
        <f>'24.10.2024_Attendance'!B62</f>
        <v>MK</v>
      </c>
    </row>
    <row r="14">
      <c r="A14" s="5" t="s">
        <v>44</v>
      </c>
      <c r="B14" s="11">
        <f>'24.10.2024_Attendance'!B21</f>
        <v>7</v>
      </c>
      <c r="C14" s="11" t="str">
        <f>'24.10.2024_Attendance'!B55</f>
        <v/>
      </c>
    </row>
    <row r="15">
      <c r="A15" s="5" t="s">
        <v>48</v>
      </c>
      <c r="B15" s="11">
        <f>'24.10.2024_Attendance'!B36</f>
        <v>12</v>
      </c>
    </row>
    <row r="16">
      <c r="A16" s="5" t="s">
        <v>24</v>
      </c>
      <c r="B16" s="5" t="str">
        <f>'24.10.2024_Attendance'!B7</f>
        <v/>
      </c>
      <c r="C16" s="11" t="str">
        <f>'24.10.2024_Attendance'!B28</f>
        <v/>
      </c>
    </row>
    <row r="17">
      <c r="A17" s="5" t="s">
        <v>59</v>
      </c>
      <c r="B17" s="11" t="str">
        <f>'24.10.2024_Attendance'!B35</f>
        <v>GE</v>
      </c>
    </row>
    <row r="18">
      <c r="A18" s="5" t="s">
        <v>63</v>
      </c>
      <c r="B18" s="11" t="str">
        <f>'24.10.2024_Attendance'!B47</f>
        <v>IE</v>
      </c>
      <c r="C18" s="11" t="str">
        <f>'24.10.2024_Attendance'!B70</f>
        <v/>
      </c>
    </row>
    <row r="19">
      <c r="A19" s="5" t="s">
        <v>67</v>
      </c>
      <c r="B19" s="11" t="str">
        <f>'24.10.2024_Attendance'!B34</f>
        <v/>
      </c>
      <c r="C19" s="11" t="str">
        <f>'24.10.2024_Attendance'!B41</f>
        <v>EL</v>
      </c>
    </row>
    <row r="20">
      <c r="A20" s="5" t="s">
        <v>71</v>
      </c>
      <c r="B20" s="11" t="str">
        <f>'24.10.2024_Attendance'!B44</f>
        <v>HU</v>
      </c>
      <c r="C20" s="11">
        <f>'24.10.2024_Attendance'!B54</f>
        <v>18</v>
      </c>
    </row>
    <row r="21">
      <c r="A21" s="5" t="s">
        <v>79</v>
      </c>
      <c r="B21" s="11" t="str">
        <f>'24.10.2024_Attendance'!B29</f>
        <v>FI</v>
      </c>
      <c r="C21" s="11">
        <f>'24.10.2024_Attendance'!B30</f>
        <v>10</v>
      </c>
    </row>
    <row r="22">
      <c r="A22" s="5" t="s">
        <v>75</v>
      </c>
      <c r="B22" s="11" t="str">
        <f>'24.10.2024_Attendance'!B58</f>
        <v/>
      </c>
      <c r="C22" s="11" t="str">
        <f>'24.10.2024_Attendance'!B64</f>
        <v/>
      </c>
    </row>
    <row r="23">
      <c r="A23" s="5" t="s">
        <v>91</v>
      </c>
      <c r="B23" s="5" t="str">
        <f>'24.10.2024_Attendance'!B5</f>
        <v>AM</v>
      </c>
      <c r="C23" s="5" t="str">
        <f>'24.10.2024_Attendance'!B8</f>
        <v>BE</v>
      </c>
    </row>
    <row r="24">
      <c r="A24" s="5" t="s">
        <v>83</v>
      </c>
      <c r="B24" s="5" t="str">
        <f>'24.10.2024_Attendance'!B11</f>
        <v>BA</v>
      </c>
      <c r="C24" s="11">
        <f>'24.10.2024_Attendance'!B45</f>
        <v>15</v>
      </c>
    </row>
    <row r="25">
      <c r="A25" s="5" t="s">
        <v>87</v>
      </c>
      <c r="B25" s="11">
        <f>'24.10.2024_Attendance'!B60</f>
        <v>20</v>
      </c>
    </row>
    <row r="26">
      <c r="A26" s="5" t="s">
        <v>95</v>
      </c>
      <c r="B26" s="11">
        <f>'24.10.2024_Attendance'!B6</f>
        <v>2</v>
      </c>
      <c r="C26" s="11" t="str">
        <f>'24.10.2024_Attendance'!B61</f>
        <v/>
      </c>
    </row>
    <row r="27">
      <c r="A27" s="5" t="s">
        <v>99</v>
      </c>
      <c r="B27" s="11" t="str">
        <f>'24.10.2024_Attendance'!B49</f>
        <v/>
      </c>
    </row>
    <row r="28">
      <c r="A28" s="5" t="s">
        <v>102</v>
      </c>
      <c r="B28" s="11">
        <f>'24.10.2024_Attendance'!B12</f>
        <v>4</v>
      </c>
      <c r="C28" s="11">
        <f>'24.10.2024_Attendance'!B72</f>
        <v>24</v>
      </c>
    </row>
    <row r="29">
      <c r="A29" s="5" t="s">
        <v>106</v>
      </c>
      <c r="B29" s="11">
        <f>'24.10.2024_Attendance'!B51</f>
        <v>17</v>
      </c>
      <c r="C29" s="11">
        <f>'24.10.2024_Attendance'!B3</f>
        <v>1</v>
      </c>
    </row>
    <row r="30">
      <c r="A30" s="5" t="s">
        <v>110</v>
      </c>
      <c r="B30" s="5" t="str">
        <f>'24.10.2024_Attendance'!B10</f>
        <v/>
      </c>
      <c r="C30" s="5" t="str">
        <f>'24.10.2024_Attendance'!B43</f>
        <v/>
      </c>
    </row>
    <row r="31">
      <c r="A31" s="5" t="s">
        <v>114</v>
      </c>
      <c r="B31" s="11" t="str">
        <f>'24.10.2024_Attendance'!B32</f>
        <v>FR</v>
      </c>
      <c r="C31" s="11">
        <f>'24.10.2024_Attendance'!B39</f>
        <v>13</v>
      </c>
    </row>
    <row r="32">
      <c r="A32" s="5" t="s">
        <v>130</v>
      </c>
      <c r="B32" s="11">
        <f>'24.10.2024_Attendance'!B24</f>
        <v>8</v>
      </c>
      <c r="C32" s="11" t="str">
        <f>'24.10.2024_Attendance'!B46</f>
        <v/>
      </c>
    </row>
    <row r="33">
      <c r="A33" s="5" t="s">
        <v>122</v>
      </c>
      <c r="B33" s="11" t="str">
        <f>'24.10.2024_Attendance'!B16</f>
        <v/>
      </c>
      <c r="C33" s="11" t="str">
        <f>'24.10.2024_Attendance'!B31</f>
        <v/>
      </c>
    </row>
    <row r="34">
      <c r="A34" s="5" t="s">
        <v>118</v>
      </c>
      <c r="B34" s="11" t="str">
        <f>'24.10.2024_Attendance'!B4</f>
        <v/>
      </c>
      <c r="C34" s="11" t="str">
        <f>'24.10.2024_Attendance'!B19</f>
        <v/>
      </c>
    </row>
    <row r="35">
      <c r="A35" s="5" t="s">
        <v>138</v>
      </c>
      <c r="B35" s="11" t="str">
        <f>'24.10.2024_Attendance'!B17</f>
        <v>HR</v>
      </c>
      <c r="C35" s="11" t="str">
        <f>'24.10.2024_Attendance'!B22</f>
        <v/>
      </c>
    </row>
    <row r="36">
      <c r="A36" s="5" t="s">
        <v>142</v>
      </c>
      <c r="B36" s="11">
        <f>'24.10.2024_Attendance'!B27</f>
        <v>9</v>
      </c>
      <c r="C36" s="11">
        <f>'24.10.2024_Attendance'!B57</f>
        <v>19</v>
      </c>
    </row>
    <row r="37">
      <c r="A37" s="5" t="s">
        <v>146</v>
      </c>
      <c r="B37" s="11">
        <f>'24.10.2024_Attendance'!B69</f>
        <v>23</v>
      </c>
      <c r="C37" s="11" t="str">
        <f>'24.10.2024_Attendance'!B67</f>
        <v/>
      </c>
    </row>
    <row r="38">
      <c r="B38" s="11">
        <f>SUM(B1:B37)</f>
        <v>146</v>
      </c>
    </row>
    <row r="40">
      <c r="A40" s="5" t="s">
        <v>156</v>
      </c>
      <c r="B40" s="11" t="str">
        <f>SUM(B38+C8+C20+C22+C28+C32+C34+C37)</f>
        <v>#VALUE!</v>
      </c>
    </row>
  </sheetData>
  <drawing r:id="rId1"/>
</worksheet>
</file>